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 activeTab="1"/>
  </bookViews>
  <sheets>
    <sheet name="2024" sheetId="1" r:id="rId1"/>
    <sheet name="2025-2026" sheetId="5" r:id="rId2"/>
  </sheets>
  <definedNames>
    <definedName name="_xlnm.Print_Area" localSheetId="0">'2024'!$B$1:$G$361</definedName>
    <definedName name="_xlnm.Print_Area" localSheetId="1">'2025-2026'!$B$1:$H$370</definedName>
  </definedNames>
  <calcPr calcId="125725"/>
</workbook>
</file>

<file path=xl/calcChain.xml><?xml version="1.0" encoding="utf-8"?>
<calcChain xmlns="http://schemas.openxmlformats.org/spreadsheetml/2006/main">
  <c r="G61" i="5"/>
  <c r="G60"/>
  <c r="H238"/>
  <c r="H237" s="1"/>
  <c r="H162"/>
  <c r="H161" s="1"/>
  <c r="H160" s="1"/>
  <c r="H159" s="1"/>
  <c r="H158" s="1"/>
  <c r="H157" s="1"/>
  <c r="H27"/>
  <c r="H26" s="1"/>
  <c r="H29"/>
  <c r="H30"/>
  <c r="H33"/>
  <c r="H32" s="1"/>
  <c r="H38"/>
  <c r="H39"/>
  <c r="H41"/>
  <c r="H42"/>
  <c r="H45"/>
  <c r="H44" s="1"/>
  <c r="H51"/>
  <c r="H50" s="1"/>
  <c r="H49" s="1"/>
  <c r="H48" s="1"/>
  <c r="H54"/>
  <c r="H53" s="1"/>
  <c r="H55"/>
  <c r="H58"/>
  <c r="H57" s="1"/>
  <c r="H64"/>
  <c r="H63" s="1"/>
  <c r="H62" s="1"/>
  <c r="H68"/>
  <c r="H67" s="1"/>
  <c r="H66" s="1"/>
  <c r="H71"/>
  <c r="H70" s="1"/>
  <c r="H72"/>
  <c r="H75"/>
  <c r="H74" s="1"/>
  <c r="H76"/>
  <c r="H80"/>
  <c r="H79" s="1"/>
  <c r="H78" s="1"/>
  <c r="H85"/>
  <c r="H84" s="1"/>
  <c r="H83" s="1"/>
  <c r="H87"/>
  <c r="H88"/>
  <c r="H92"/>
  <c r="H91" s="1"/>
  <c r="H90" s="1"/>
  <c r="H99"/>
  <c r="H98" s="1"/>
  <c r="H97" s="1"/>
  <c r="H103"/>
  <c r="H102" s="1"/>
  <c r="H101" s="1"/>
  <c r="H107"/>
  <c r="H106" s="1"/>
  <c r="H105" s="1"/>
  <c r="H111"/>
  <c r="H110" s="1"/>
  <c r="H109" s="1"/>
  <c r="H115"/>
  <c r="H114" s="1"/>
  <c r="H113" s="1"/>
  <c r="H121"/>
  <c r="H120" s="1"/>
  <c r="H119" s="1"/>
  <c r="H118" s="1"/>
  <c r="H127"/>
  <c r="H126" s="1"/>
  <c r="H125" s="1"/>
  <c r="H124" s="1"/>
  <c r="H123" s="1"/>
  <c r="H128"/>
  <c r="H133"/>
  <c r="H134"/>
  <c r="H137"/>
  <c r="H136" s="1"/>
  <c r="H144"/>
  <c r="H143" s="1"/>
  <c r="H142" s="1"/>
  <c r="H147"/>
  <c r="H146" s="1"/>
  <c r="H148"/>
  <c r="H155"/>
  <c r="H154" s="1"/>
  <c r="H153" s="1"/>
  <c r="H152" s="1"/>
  <c r="H151" s="1"/>
  <c r="H150" s="1"/>
  <c r="H168"/>
  <c r="H167" s="1"/>
  <c r="H171"/>
  <c r="H170" s="1"/>
  <c r="H177"/>
  <c r="H176" s="1"/>
  <c r="H178"/>
  <c r="H182"/>
  <c r="H181" s="1"/>
  <c r="H180" s="1"/>
  <c r="H186"/>
  <c r="H185" s="1"/>
  <c r="H184" s="1"/>
  <c r="H203"/>
  <c r="H202" s="1"/>
  <c r="H206"/>
  <c r="H205" s="1"/>
  <c r="H199"/>
  <c r="H198" s="1"/>
  <c r="H197" s="1"/>
  <c r="H196" s="1"/>
  <c r="H195" s="1"/>
  <c r="H211"/>
  <c r="H210" s="1"/>
  <c r="H212"/>
  <c r="H216"/>
  <c r="H215" s="1"/>
  <c r="H214" s="1"/>
  <c r="H221"/>
  <c r="H222"/>
  <c r="H228"/>
  <c r="H227" s="1"/>
  <c r="H235"/>
  <c r="H234" s="1"/>
  <c r="H242"/>
  <c r="H241" s="1"/>
  <c r="H240" s="1"/>
  <c r="H246"/>
  <c r="H245" s="1"/>
  <c r="H244" s="1"/>
  <c r="H248"/>
  <c r="H249"/>
  <c r="H250"/>
  <c r="H254"/>
  <c r="H253" s="1"/>
  <c r="H252" s="1"/>
  <c r="H258"/>
  <c r="H257" s="1"/>
  <c r="H256" s="1"/>
  <c r="H262"/>
  <c r="H261" s="1"/>
  <c r="H260" s="1"/>
  <c r="H266"/>
  <c r="H265" s="1"/>
  <c r="H269"/>
  <c r="H268" s="1"/>
  <c r="H272"/>
  <c r="H271" s="1"/>
  <c r="H273"/>
  <c r="H276"/>
  <c r="H278"/>
  <c r="H281"/>
  <c r="H280" s="1"/>
  <c r="H285"/>
  <c r="H284" s="1"/>
  <c r="H283" s="1"/>
  <c r="H292"/>
  <c r="H291" s="1"/>
  <c r="H295"/>
  <c r="H294" s="1"/>
  <c r="H297"/>
  <c r="H298"/>
  <c r="H299"/>
  <c r="H303"/>
  <c r="H302" s="1"/>
  <c r="H301" s="1"/>
  <c r="H306"/>
  <c r="H307"/>
  <c r="H313"/>
  <c r="H312" s="1"/>
  <c r="H305" s="1"/>
  <c r="H316"/>
  <c r="H315" s="1"/>
  <c r="H317"/>
  <c r="H320"/>
  <c r="H319" s="1"/>
  <c r="H321"/>
  <c r="H329"/>
  <c r="H328" s="1"/>
  <c r="H327" s="1"/>
  <c r="H340"/>
  <c r="H339" s="1"/>
  <c r="H338" s="1"/>
  <c r="H344"/>
  <c r="H343" s="1"/>
  <c r="H342" s="1"/>
  <c r="H348"/>
  <c r="H347" s="1"/>
  <c r="H346" s="1"/>
  <c r="H352"/>
  <c r="H351" s="1"/>
  <c r="H350" s="1"/>
  <c r="H356"/>
  <c r="H355" s="1"/>
  <c r="H354" s="1"/>
  <c r="H360"/>
  <c r="H359" s="1"/>
  <c r="H358" s="1"/>
  <c r="H363"/>
  <c r="H362" s="1"/>
  <c r="H364"/>
  <c r="H368"/>
  <c r="H367" s="1"/>
  <c r="H366" s="1"/>
  <c r="H19"/>
  <c r="H18" s="1"/>
  <c r="H17" s="1"/>
  <c r="H16" s="1"/>
  <c r="H15" s="1"/>
  <c r="H20"/>
  <c r="G368"/>
  <c r="G367"/>
  <c r="G366" s="1"/>
  <c r="G364"/>
  <c r="G363" s="1"/>
  <c r="G362" s="1"/>
  <c r="G360"/>
  <c r="G359" s="1"/>
  <c r="G358" s="1"/>
  <c r="G356"/>
  <c r="G355"/>
  <c r="G354" s="1"/>
  <c r="G352"/>
  <c r="G351"/>
  <c r="G350"/>
  <c r="G348"/>
  <c r="G347" s="1"/>
  <c r="G346" s="1"/>
  <c r="G344"/>
  <c r="G343" s="1"/>
  <c r="G342" s="1"/>
  <c r="G340"/>
  <c r="G339"/>
  <c r="G338" s="1"/>
  <c r="G329"/>
  <c r="G328"/>
  <c r="G327"/>
  <c r="G321"/>
  <c r="G320" s="1"/>
  <c r="G319" s="1"/>
  <c r="G317"/>
  <c r="G316" s="1"/>
  <c r="G315" s="1"/>
  <c r="G313"/>
  <c r="G312"/>
  <c r="G305" s="1"/>
  <c r="G307"/>
  <c r="G306" s="1"/>
  <c r="G303"/>
  <c r="G302" s="1"/>
  <c r="G301" s="1"/>
  <c r="G299"/>
  <c r="G298"/>
  <c r="G297" s="1"/>
  <c r="G295"/>
  <c r="G294" s="1"/>
  <c r="G292"/>
  <c r="G291" s="1"/>
  <c r="G285"/>
  <c r="G284" s="1"/>
  <c r="G283" s="1"/>
  <c r="G281"/>
  <c r="G280"/>
  <c r="G278"/>
  <c r="G276" s="1"/>
  <c r="G275" s="1"/>
  <c r="G273"/>
  <c r="G272"/>
  <c r="G271" s="1"/>
  <c r="G269"/>
  <c r="G268"/>
  <c r="G266"/>
  <c r="G265" s="1"/>
  <c r="G262"/>
  <c r="G261"/>
  <c r="G260" s="1"/>
  <c r="G258"/>
  <c r="G257"/>
  <c r="G256"/>
  <c r="G254"/>
  <c r="G253" s="1"/>
  <c r="G252" s="1"/>
  <c r="G250"/>
  <c r="G249" s="1"/>
  <c r="G248" s="1"/>
  <c r="G246"/>
  <c r="G245"/>
  <c r="G244" s="1"/>
  <c r="G242"/>
  <c r="G241" s="1"/>
  <c r="G240" s="1"/>
  <c r="G238"/>
  <c r="G237" s="1"/>
  <c r="G235"/>
  <c r="G234" s="1"/>
  <c r="G228"/>
  <c r="G227" s="1"/>
  <c r="G222"/>
  <c r="G221" s="1"/>
  <c r="G216"/>
  <c r="G215" s="1"/>
  <c r="G212"/>
  <c r="G211" s="1"/>
  <c r="G210" s="1"/>
  <c r="G199"/>
  <c r="G198" s="1"/>
  <c r="G197" s="1"/>
  <c r="G196" s="1"/>
  <c r="G195" s="1"/>
  <c r="G206"/>
  <c r="G205" s="1"/>
  <c r="G203"/>
  <c r="G202" s="1"/>
  <c r="G186"/>
  <c r="G185"/>
  <c r="G184" s="1"/>
  <c r="G182"/>
  <c r="G181" s="1"/>
  <c r="G180" s="1"/>
  <c r="G178"/>
  <c r="G177" s="1"/>
  <c r="G176" s="1"/>
  <c r="G171"/>
  <c r="G170"/>
  <c r="G168"/>
  <c r="G167" s="1"/>
  <c r="G165" s="1"/>
  <c r="G164" s="1"/>
  <c r="G162"/>
  <c r="G161" s="1"/>
  <c r="G160" s="1"/>
  <c r="G159" s="1"/>
  <c r="G158" s="1"/>
  <c r="G157" s="1"/>
  <c r="G155"/>
  <c r="G154" s="1"/>
  <c r="G153" s="1"/>
  <c r="G152" s="1"/>
  <c r="G151" s="1"/>
  <c r="G150" s="1"/>
  <c r="G148"/>
  <c r="G147" s="1"/>
  <c r="G146" s="1"/>
  <c r="G144"/>
  <c r="G143" s="1"/>
  <c r="G142" s="1"/>
  <c r="G137"/>
  <c r="G136" s="1"/>
  <c r="G134"/>
  <c r="G133" s="1"/>
  <c r="G132" s="1"/>
  <c r="G131" s="1"/>
  <c r="G130" s="1"/>
  <c r="G128"/>
  <c r="G127" s="1"/>
  <c r="G126" s="1"/>
  <c r="G125" s="1"/>
  <c r="G124" s="1"/>
  <c r="G123" s="1"/>
  <c r="G121"/>
  <c r="G120"/>
  <c r="G119" s="1"/>
  <c r="G118" s="1"/>
  <c r="G115"/>
  <c r="G114" s="1"/>
  <c r="G113" s="1"/>
  <c r="G96" s="1"/>
  <c r="G111"/>
  <c r="G110" s="1"/>
  <c r="G109" s="1"/>
  <c r="G107"/>
  <c r="G106" s="1"/>
  <c r="G105" s="1"/>
  <c r="G103"/>
  <c r="G102" s="1"/>
  <c r="G101" s="1"/>
  <c r="G99"/>
  <c r="G98"/>
  <c r="G97" s="1"/>
  <c r="G92"/>
  <c r="G91" s="1"/>
  <c r="G90" s="1"/>
  <c r="G88"/>
  <c r="G87" s="1"/>
  <c r="G85"/>
  <c r="G84" s="1"/>
  <c r="G80"/>
  <c r="G79" s="1"/>
  <c r="G78" s="1"/>
  <c r="G76"/>
  <c r="G75" s="1"/>
  <c r="G74" s="1"/>
  <c r="G72"/>
  <c r="G71" s="1"/>
  <c r="G70" s="1"/>
  <c r="G68"/>
  <c r="G67"/>
  <c r="G66" s="1"/>
  <c r="G64"/>
  <c r="G63" s="1"/>
  <c r="G62" s="1"/>
  <c r="G58"/>
  <c r="G57"/>
  <c r="G55"/>
  <c r="G54" s="1"/>
  <c r="G53" s="1"/>
  <c r="G51"/>
  <c r="G50" s="1"/>
  <c r="G49" s="1"/>
  <c r="G48" s="1"/>
  <c r="G45"/>
  <c r="G44" s="1"/>
  <c r="G42"/>
  <c r="G41"/>
  <c r="G39"/>
  <c r="G38" s="1"/>
  <c r="G33"/>
  <c r="G32" s="1"/>
  <c r="G30"/>
  <c r="G29" s="1"/>
  <c r="G27"/>
  <c r="G26"/>
  <c r="G20"/>
  <c r="G19" s="1"/>
  <c r="G18" s="1"/>
  <c r="G17" s="1"/>
  <c r="G16" s="1"/>
  <c r="G15" s="1"/>
  <c r="G153" i="1"/>
  <c r="G152" s="1"/>
  <c r="G151" s="1"/>
  <c r="G150" s="1"/>
  <c r="G149" s="1"/>
  <c r="G154"/>
  <c r="G198"/>
  <c r="G197" s="1"/>
  <c r="G195"/>
  <c r="G194" s="1"/>
  <c r="G185"/>
  <c r="G184" s="1"/>
  <c r="G183" s="1"/>
  <c r="G290" i="5" l="1"/>
  <c r="H290"/>
  <c r="H209" s="1"/>
  <c r="H275"/>
  <c r="G264"/>
  <c r="H264"/>
  <c r="H233"/>
  <c r="H201"/>
  <c r="H132"/>
  <c r="H131" s="1"/>
  <c r="H130" s="1"/>
  <c r="H96"/>
  <c r="H95" s="1"/>
  <c r="H94" s="1"/>
  <c r="G47"/>
  <c r="H37"/>
  <c r="H36" s="1"/>
  <c r="H35" s="1"/>
  <c r="H25"/>
  <c r="H24" s="1"/>
  <c r="H23" s="1"/>
  <c r="G25"/>
  <c r="G24" s="1"/>
  <c r="G23" s="1"/>
  <c r="H61"/>
  <c r="H175"/>
  <c r="H174" s="1"/>
  <c r="H173" s="1"/>
  <c r="H47"/>
  <c r="H165"/>
  <c r="H164" s="1"/>
  <c r="H141"/>
  <c r="H140" s="1"/>
  <c r="H139" s="1"/>
  <c r="H82"/>
  <c r="G37"/>
  <c r="G36" s="1"/>
  <c r="G35" s="1"/>
  <c r="G233"/>
  <c r="G83"/>
  <c r="G82" s="1"/>
  <c r="G95"/>
  <c r="G94" s="1"/>
  <c r="G141"/>
  <c r="G140" s="1"/>
  <c r="G139" s="1"/>
  <c r="G201"/>
  <c r="G175" s="1"/>
  <c r="G174" s="1"/>
  <c r="G173" s="1"/>
  <c r="G214"/>
  <c r="G193" i="1"/>
  <c r="G359"/>
  <c r="G358" s="1"/>
  <c r="G357" s="1"/>
  <c r="G355"/>
  <c r="G354" s="1"/>
  <c r="G353" s="1"/>
  <c r="G351"/>
  <c r="G350" s="1"/>
  <c r="G349" s="1"/>
  <c r="G347"/>
  <c r="G346" s="1"/>
  <c r="G345" s="1"/>
  <c r="G343"/>
  <c r="G342" s="1"/>
  <c r="G341" s="1"/>
  <c r="G339"/>
  <c r="G338" s="1"/>
  <c r="G337" s="1"/>
  <c r="G335"/>
  <c r="G334" s="1"/>
  <c r="G333" s="1"/>
  <c r="G331"/>
  <c r="G330" s="1"/>
  <c r="G329" s="1"/>
  <c r="G320"/>
  <c r="G319" s="1"/>
  <c r="G318" s="1"/>
  <c r="G312"/>
  <c r="G311" s="1"/>
  <c r="G310" s="1"/>
  <c r="G308"/>
  <c r="G307" s="1"/>
  <c r="G306" s="1"/>
  <c r="G304"/>
  <c r="G303" s="1"/>
  <c r="G296" s="1"/>
  <c r="G298"/>
  <c r="G297" s="1"/>
  <c r="G294"/>
  <c r="G293" s="1"/>
  <c r="G292" s="1"/>
  <c r="G290"/>
  <c r="G289" s="1"/>
  <c r="G288" s="1"/>
  <c r="G283"/>
  <c r="G282" s="1"/>
  <c r="G286"/>
  <c r="G285" s="1"/>
  <c r="G276"/>
  <c r="G275" s="1"/>
  <c r="G274" s="1"/>
  <c r="G241"/>
  <c r="G240" s="1"/>
  <c r="G239" s="1"/>
  <c r="G219"/>
  <c r="G218" s="1"/>
  <c r="G98"/>
  <c r="G97" s="1"/>
  <c r="G96" s="1"/>
  <c r="G41"/>
  <c r="G40" s="1"/>
  <c r="G29"/>
  <c r="G28" s="1"/>
  <c r="G245"/>
  <c r="G244" s="1"/>
  <c r="G243" s="1"/>
  <c r="G269"/>
  <c r="G267" s="1"/>
  <c r="G272"/>
  <c r="G271" s="1"/>
  <c r="G264"/>
  <c r="G263" s="1"/>
  <c r="G262" s="1"/>
  <c r="G257"/>
  <c r="G256" s="1"/>
  <c r="G260"/>
  <c r="G259" s="1"/>
  <c r="G253"/>
  <c r="G252" s="1"/>
  <c r="G251" s="1"/>
  <c r="G249"/>
  <c r="G248" s="1"/>
  <c r="G247" s="1"/>
  <c r="G237"/>
  <c r="G236" s="1"/>
  <c r="G235" s="1"/>
  <c r="G233"/>
  <c r="G232" s="1"/>
  <c r="G231" s="1"/>
  <c r="G229"/>
  <c r="G228" s="1"/>
  <c r="G226"/>
  <c r="G225" s="1"/>
  <c r="G213"/>
  <c r="G212" s="1"/>
  <c r="G207"/>
  <c r="G206" s="1"/>
  <c r="G203"/>
  <c r="G202" s="1"/>
  <c r="G201" s="1"/>
  <c r="G191"/>
  <c r="G190" s="1"/>
  <c r="G189" s="1"/>
  <c r="G188" s="1"/>
  <c r="G187" s="1"/>
  <c r="G181"/>
  <c r="G180" s="1"/>
  <c r="G179" s="1"/>
  <c r="G177"/>
  <c r="G176" s="1"/>
  <c r="G175" s="1"/>
  <c r="G167"/>
  <c r="G166" s="1"/>
  <c r="G170"/>
  <c r="G169" s="1"/>
  <c r="G161"/>
  <c r="G160" s="1"/>
  <c r="G159" s="1"/>
  <c r="G158" s="1"/>
  <c r="G157" s="1"/>
  <c r="G156" s="1"/>
  <c r="G147"/>
  <c r="G146" s="1"/>
  <c r="G145" s="1"/>
  <c r="G143"/>
  <c r="G142" s="1"/>
  <c r="G141" s="1"/>
  <c r="G133"/>
  <c r="G132" s="1"/>
  <c r="G136"/>
  <c r="G135" s="1"/>
  <c r="G127"/>
  <c r="G126" s="1"/>
  <c r="G125" s="1"/>
  <c r="G124" s="1"/>
  <c r="G123" s="1"/>
  <c r="G122" s="1"/>
  <c r="G114"/>
  <c r="G113" s="1"/>
  <c r="G112" s="1"/>
  <c r="G120"/>
  <c r="G119" s="1"/>
  <c r="G118" s="1"/>
  <c r="G117" s="1"/>
  <c r="G110"/>
  <c r="G109" s="1"/>
  <c r="G108" s="1"/>
  <c r="G106"/>
  <c r="G105" s="1"/>
  <c r="G104" s="1"/>
  <c r="G102"/>
  <c r="G101" s="1"/>
  <c r="G100" s="1"/>
  <c r="G91"/>
  <c r="G90" s="1"/>
  <c r="G89" s="1"/>
  <c r="G54"/>
  <c r="G53" s="1"/>
  <c r="G52" s="1"/>
  <c r="G50"/>
  <c r="G49" s="1"/>
  <c r="G48" s="1"/>
  <c r="G47" s="1"/>
  <c r="G67"/>
  <c r="G66" s="1"/>
  <c r="G65" s="1"/>
  <c r="G63"/>
  <c r="G62" s="1"/>
  <c r="G61" s="1"/>
  <c r="G79"/>
  <c r="G78" s="1"/>
  <c r="G77" s="1"/>
  <c r="G57"/>
  <c r="G56" s="1"/>
  <c r="G84"/>
  <c r="G83" s="1"/>
  <c r="G87"/>
  <c r="G86" s="1"/>
  <c r="G71"/>
  <c r="G70" s="1"/>
  <c r="G69" s="1"/>
  <c r="G44"/>
  <c r="G43" s="1"/>
  <c r="G38"/>
  <c r="G37" s="1"/>
  <c r="G26"/>
  <c r="G25" s="1"/>
  <c r="G32"/>
  <c r="G31" s="1"/>
  <c r="G75"/>
  <c r="G74" s="1"/>
  <c r="G73" s="1"/>
  <c r="G19"/>
  <c r="G18" s="1"/>
  <c r="G17" s="1"/>
  <c r="G16" s="1"/>
  <c r="G15" s="1"/>
  <c r="G14" s="1"/>
  <c r="G209" i="5" l="1"/>
  <c r="H60"/>
  <c r="H22" s="1"/>
  <c r="H370" s="1"/>
  <c r="G22"/>
  <c r="G60" i="1"/>
  <c r="G174"/>
  <c r="G173" s="1"/>
  <c r="G172" s="1"/>
  <c r="G95"/>
  <c r="G94" s="1"/>
  <c r="G93" s="1"/>
  <c r="G281"/>
  <c r="G205"/>
  <c r="G266"/>
  <c r="G24"/>
  <c r="G23" s="1"/>
  <c r="G22" s="1"/>
  <c r="G36"/>
  <c r="G35" s="1"/>
  <c r="G34" s="1"/>
  <c r="G82"/>
  <c r="G81" s="1"/>
  <c r="G164"/>
  <c r="G163" s="1"/>
  <c r="G224"/>
  <c r="G255"/>
  <c r="G140"/>
  <c r="G139" s="1"/>
  <c r="G138" s="1"/>
  <c r="G131"/>
  <c r="G130" s="1"/>
  <c r="G129" s="1"/>
  <c r="G46"/>
  <c r="G370" i="5" l="1"/>
  <c r="G59" i="1"/>
  <c r="G21" s="1"/>
  <c r="G361" s="1"/>
  <c r="G200"/>
</calcChain>
</file>

<file path=xl/sharedStrings.xml><?xml version="1.0" encoding="utf-8"?>
<sst xmlns="http://schemas.openxmlformats.org/spreadsheetml/2006/main" count="2103" uniqueCount="287">
  <si>
    <t>Наименование</t>
  </si>
  <si>
    <t>ЦСР</t>
  </si>
  <si>
    <t>ВР</t>
  </si>
  <si>
    <t>Рз</t>
  </si>
  <si>
    <t>ПР</t>
  </si>
  <si>
    <t>Сумма</t>
  </si>
  <si>
    <t>01 0 00 0000 0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</si>
  <si>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</si>
  <si>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Профилактика инфекционных заболеваний, включая иммунопрофилактику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</si>
  <si>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</si>
  <si>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Закупка товаров, работ и услуг для государственных (муниципальных) нужд</t>
  </si>
  <si>
    <t>Здравоохранение</t>
  </si>
  <si>
    <t>Санитарно-эпидемиологическое благополучие</t>
  </si>
  <si>
    <t>02 0 00 0000 0</t>
  </si>
  <si>
    <t>02 1 00 0000 0</t>
  </si>
  <si>
    <t>Предоставление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</si>
  <si>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</si>
  <si>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Предоставление субсидий бюджетным, автономным учреждениям и иным некоммерческим организациям</t>
  </si>
  <si>
    <t>Образование</t>
  </si>
  <si>
    <t>Дошкольное образование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</si>
  <si>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</si>
  <si>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Расходы бюджета муниципального района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программам, источником софинансирования которых являются в том числе субсидии на образование</t>
  </si>
  <si>
    <t>02 1 03 S005 0</t>
  </si>
  <si>
    <t>Подпрограмма «Развитие общего образования, включая инклюзивное, и повышение квалификации работников данной сферы»</t>
  </si>
  <si>
    <t>02 2 00 0000 0</t>
  </si>
  <si>
    <t>Реализация общего образования в государственных образовательных организациях</t>
  </si>
  <si>
    <t>02 2 02 0000 0</t>
  </si>
  <si>
    <t>Общее образование</t>
  </si>
  <si>
    <t>02 2 02 S005 0</t>
  </si>
  <si>
    <t>Реализация государственных полномочий в области информационно-методического обеспечения</t>
  </si>
  <si>
    <t>Другие вопросы в области образования</t>
  </si>
  <si>
    <t>Реализация государственных полномочий в области образования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</si>
  <si>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</si>
  <si>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</si>
  <si>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общественных организациях, обеспечение дополнительного образования детей в муниципальных общеобразовательных организациях,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</si>
  <si>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</si>
  <si>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Софинансируемые расходы на организацию бесплатного горячего питания обучающихся, получающих начальное общее образование в муни-ципальных образовательных организациях</t>
  </si>
  <si>
    <t>Подпрограмма «Развитие дополнительного образования, включая повышение квалификации работников данной сферы»</t>
  </si>
  <si>
    <t>02 3 00 0000 0</t>
  </si>
  <si>
    <t>Организация предоставления дополнительного образования детей в муниципальных образовательных организациях</t>
  </si>
  <si>
    <t>02 3 01 0000 0</t>
  </si>
  <si>
    <t>Развитие многопрофильных организаций дополнительного образования, реализующих дополнительные общеобразовательные программы</t>
  </si>
  <si>
    <t>Дополнительное образование детей</t>
  </si>
  <si>
    <t>Развитие организаций дополнительного образования художественно-эстетической направленности, реализующих дополнительные общеобразовательные программы</t>
  </si>
  <si>
    <t>03 0 00 0000 0</t>
  </si>
  <si>
    <t>Реализация государственных пол-номочий по предоставлению мер социальной поддержки в части обеспечения питанием обучающих-ся по образовательным программам основного общего и среднего обще-го образования в муниципальных общеобразовательных организациях</t>
  </si>
  <si>
    <t>Социальная политика</t>
  </si>
  <si>
    <t>Охрана семьи и детства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</si>
  <si>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</si>
  <si>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Социальное обеспечение и иные выплаты населению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</si>
  <si>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</si>
  <si>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</si>
  <si>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</si>
  <si>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Реализация государственных полномочий в области опеки и попечительства</t>
  </si>
  <si>
    <t xml:space="preserve">Другие общегосударственные вопросы </t>
  </si>
  <si>
    <t>04 0 00 0000 0</t>
  </si>
  <si>
    <t>Подпрограмма «Реализация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Татарстан»</t>
  </si>
  <si>
    <t>04 5 00 0000 0</t>
  </si>
  <si>
    <t>Организация своевременного проведения капитального ремонта общего имущества в многоквартирных домах</t>
  </si>
  <si>
    <t>04 5 01 0000 0</t>
  </si>
  <si>
    <t>Обеспечение мероприятий по капитальному ремонту многоквартирных домов</t>
  </si>
  <si>
    <t>04 5 01 9601 0</t>
  </si>
  <si>
    <t>Жилищно-коммунальное хозяйство</t>
  </si>
  <si>
    <t>Жилищное хозяйство</t>
  </si>
  <si>
    <t>Подпрограмма «Развитие архивного дела»</t>
  </si>
  <si>
    <t>08 Е 00 0000 0</t>
  </si>
  <si>
    <t>Реализация государственной политики в области архивного дела</t>
  </si>
  <si>
    <t>08 Е 01 0000 0</t>
  </si>
  <si>
    <t>Обеспечение хранения, учета, комплектования  и использования документов архивного фонда и других архивных документов</t>
  </si>
  <si>
    <t>08 Е 01 4402 0</t>
  </si>
  <si>
    <t>Иные бюджетные ассигнования</t>
  </si>
  <si>
    <t>14 0 00 0000 0</t>
  </si>
  <si>
    <t>Благоустройство</t>
  </si>
  <si>
    <t>14 2 00 0000 0</t>
  </si>
  <si>
    <t>Национальная экономика</t>
  </si>
  <si>
    <t>Сельское хозяйство и рыболовство</t>
  </si>
  <si>
    <t>24 0 00 0000 0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</si>
  <si>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</si>
  <si>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38 0 00 0000 0</t>
  </si>
  <si>
    <t>Обеспечение организации отдыха детей в каникулярное время</t>
  </si>
  <si>
    <t xml:space="preserve">Физическая культура и спорт </t>
  </si>
  <si>
    <t>Обеспечение деятельности подведомственных учреждений спортивной подготовки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</si>
  <si>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</si>
  <si>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</si>
  <si>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направления расходов</t>
  </si>
  <si>
    <t>99 0 00 0000 0</t>
  </si>
  <si>
    <t>Глава муниципального образования</t>
  </si>
  <si>
    <t>99 0 00 0203 0</t>
  </si>
  <si>
    <t>Функционирование высшего должностного лица субъекта Российской Федерации и муниципального образования</t>
  </si>
  <si>
    <t>Центральный аппарат</t>
  </si>
  <si>
    <t>99 0 00 0204 0</t>
  </si>
  <si>
    <t xml:space="preserve">Функционирование органов в сфере национальной безопасности и правоохранительной деятельности </t>
  </si>
  <si>
    <t>99 0 00 0267 0</t>
  </si>
  <si>
    <t xml:space="preserve">Национальная безопасность и правоохранительная деятельность </t>
  </si>
  <si>
    <t>Защита населения и территории от чрезвычайных ситуаций природного и техногенного характера, пожарная безопасность</t>
  </si>
  <si>
    <t>Уплата налога на имущество организаций и земельного налога</t>
  </si>
  <si>
    <t>99 0 00 0295 0</t>
  </si>
  <si>
    <t>99 0 00 0741 1</t>
  </si>
  <si>
    <t>Резервные фонды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</si>
  <si>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</si>
  <si>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Реализация государственных полномочий по созданию и организации деятельности административных комиссий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</si>
  <si>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</si>
  <si>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</si>
  <si>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Обеспечение деятельности централизованных бухгалтерий</t>
  </si>
  <si>
    <t>99 0 00 2990 0</t>
  </si>
  <si>
    <t>Доплаты к пенсиям, дополнительное пенсионное обеспечение</t>
  </si>
  <si>
    <t>99 0 00 4910 0</t>
  </si>
  <si>
    <t>Пенсионное обеспечение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</si>
  <si>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</si>
  <si>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99 0 00 5118 0</t>
  </si>
  <si>
    <t>Межбюджетные трансферты</t>
  </si>
  <si>
    <t>Национальная оборона</t>
  </si>
  <si>
    <t>Мобилизационная и вневойсковая подготовка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</si>
  <si>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</si>
  <si>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Судебная система</t>
  </si>
  <si>
    <t>Государственная регистрация актов гражданского состояния за счет средств федерального бюджета</t>
  </si>
  <si>
    <t>99 0 00 5930 0</t>
  </si>
  <si>
    <t>Прочие мероприятия по благоустройству городских округов и поселений</t>
  </si>
  <si>
    <t>99 0 00 7805 0</t>
  </si>
  <si>
    <t>Предоставление дотаций на выравнивание бюджетной обеспеченности поселений, источником финансового обеспечения которых являются субвенции бюджетам муниципальных районов на реализацию государственных полномочий по расчету и предоставлению дотаций поселениям из регионального фонда финансовой поддержки поселений, передаваемые из бюджета Республики Татарстан</t>
  </si>
  <si>
    <t>99 0 00 8006 0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</si>
  <si>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</si>
  <si>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муниципальных образований</t>
  </si>
  <si>
    <t xml:space="preserve">Обязательное государственное страхование муниципальных служащих </t>
  </si>
  <si>
    <t>99 0 00 9241 0</t>
  </si>
  <si>
    <t>Диспансеризация муниципальных служащих</t>
  </si>
  <si>
    <t>99 0 00 9708 0</t>
  </si>
  <si>
    <t>Расходы бюджета муниципального района на передачу бюджетам поселений дотаций на выравнивание уровня бюджетной обеспеченности поселений, источником софинансирования которых являются в том числе субсидии на выравнивание уровня бюджетной обеспеченности поселений, входящих в состав муниципального района, и  предоставление  иных форм межбюджетных трансфертов бюджетам поселений, входящих в состав муниципального района</t>
  </si>
  <si>
    <t>99 0 00 S004 0</t>
  </si>
  <si>
    <t>Строительство, реконструкция и ремонт (текущий и капитальный) автомобильных дорог за счет муниципального Дорожного фонда</t>
  </si>
  <si>
    <t>Д1 0 00 0365 0</t>
  </si>
  <si>
    <t>Дорожное хозяйство (дорожные фонды)</t>
  </si>
  <si>
    <t>Всего расходов</t>
  </si>
  <si>
    <t>Распределение</t>
  </si>
  <si>
    <t>(тыс. рублей)</t>
  </si>
  <si>
    <t>01 4 00 0000 0</t>
  </si>
  <si>
    <t>01 4 05 0000 0</t>
  </si>
  <si>
    <t>09</t>
  </si>
  <si>
    <t>07</t>
  </si>
  <si>
    <t>00</t>
  </si>
  <si>
    <t>336,9</t>
  </si>
  <si>
    <t>01</t>
  </si>
  <si>
    <t>02</t>
  </si>
  <si>
    <t>04</t>
  </si>
  <si>
    <t>03</t>
  </si>
  <si>
    <t>02 3 01 S0050</t>
  </si>
  <si>
    <t>02 3 02 S0050</t>
  </si>
  <si>
    <t>Комплексы процессных мероприятий</t>
  </si>
  <si>
    <t>Комплекс процессных мероприятий "Предоставление мер государственной поддержки семьям с детьми"</t>
  </si>
  <si>
    <t>03 4 03 2551 0</t>
  </si>
  <si>
    <t>03 4 00 0000 0</t>
  </si>
  <si>
    <t>03 4 01 0000 0</t>
  </si>
  <si>
    <t>03 4 01 23110</t>
  </si>
  <si>
    <t>03 4 01 2312 0</t>
  </si>
  <si>
    <t>03 4 01 2313 0</t>
  </si>
  <si>
    <t>03 4 01 2533 0</t>
  </si>
  <si>
    <t>05</t>
  </si>
  <si>
    <t>02 4 00 0000 0</t>
  </si>
  <si>
    <t>Комплекс процессных мероприятий "Укрепление кадрового потенциала, повышение квалификации кадров, привлечение молодых специалистов в образовательные организации"</t>
  </si>
  <si>
    <t>02 4 05 0000 0</t>
  </si>
  <si>
    <t>02 4 05 25302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</si>
  <si>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</si>
  <si>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Федеральные (региональные) проекты</t>
  </si>
  <si>
    <t>Региональный проект "Поддержка малых форм хозяйствования на период 2024-2026 годы"</t>
  </si>
  <si>
    <t>14 2 17 0000 0</t>
  </si>
  <si>
    <t>14 2 17 25361</t>
  </si>
  <si>
    <t>14 2 17 25362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</si>
  <si>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 на содержание сибиреязвенных скотомогильников и биотермических ям)</t>
  </si>
  <si>
    <t>200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</si>
  <si>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(на организацию мероприятий при осуществлении деятельности по обращению с животными без владельцев)</t>
  </si>
  <si>
    <t>24 4 00 0000 0</t>
  </si>
  <si>
    <t>24 4 01 0000 0</t>
  </si>
  <si>
    <t>Комплекс процессных мероприятий "Развитие юстиции в Республике Татарстан"</t>
  </si>
  <si>
    <t>24 4 01 2539 0</t>
  </si>
  <si>
    <t>38 2 00 0000 0</t>
  </si>
  <si>
    <t>Региональный проект "Организация отдыха детей и молодежи"</t>
  </si>
  <si>
    <t>38 2 01 0000 0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</si>
  <si>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</si>
  <si>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38 2 01 2232 0</t>
  </si>
  <si>
    <t>38 4 00 0000 0</t>
  </si>
  <si>
    <t>38 4 01 0000 0</t>
  </si>
  <si>
    <t>Комплекс процессных мероприятий "Совершенствование государственной молодежной политики"</t>
  </si>
  <si>
    <t>38 4 01 2524 0</t>
  </si>
  <si>
    <t>субвенции бюджетам муниципальных районов для осуществления органами местного самоуправления государственных полномочий РТ  в области государственной молодежной политики</t>
  </si>
  <si>
    <t>Комплекс процессных мероприятий: "Проведение спортивных мероприятий, обеспечение подготовки спортсменов высшего класса"</t>
  </si>
  <si>
    <t>37 4 00 0000 0</t>
  </si>
  <si>
    <t>37 4 01 0000 0</t>
  </si>
  <si>
    <t>37 4 01 48220</t>
  </si>
  <si>
    <t>Спорт высших достижений</t>
  </si>
  <si>
    <t>06</t>
  </si>
  <si>
    <t>99 0 01 2526 0</t>
  </si>
  <si>
    <t>99 0 01 2527 0</t>
  </si>
  <si>
    <t>99 0 01 2534 0</t>
  </si>
  <si>
    <t>99 0 01 2535 0</t>
  </si>
  <si>
    <t>Дотации на выравнивание бюджетной обеспеченности поселений,источником финансового обеспечения которых являются средства бюджетов муниципальных районов</t>
  </si>
  <si>
    <t>99 0 00 25040</t>
  </si>
  <si>
    <t>Резервный фонд Исполнительного комитета Спасского муниципального района</t>
  </si>
  <si>
    <t>99 0 00 227 00</t>
  </si>
  <si>
    <t>100</t>
  </si>
  <si>
    <t>Содержание муниципальных служащих ,обеспечивающих деятельность общественных пунктов охраны порядка</t>
  </si>
  <si>
    <t>14</t>
  </si>
  <si>
    <t>Другие вопросы в области национальной безопасности и правоохранительной деятельности</t>
  </si>
  <si>
    <t>99 0 00 76040</t>
  </si>
  <si>
    <t>Мероприятия в области жилищного хозяйства</t>
  </si>
  <si>
    <t>99 0 00 03180</t>
  </si>
  <si>
    <t>Организация пассажирских перевозок по межмуниципальныммаршрутам в пределах муниципального района</t>
  </si>
  <si>
    <t>800</t>
  </si>
  <si>
    <t>08</t>
  </si>
  <si>
    <t>Транспорт</t>
  </si>
  <si>
    <t>Культура и кинематография</t>
  </si>
  <si>
    <t>99 0 00 10990</t>
  </si>
  <si>
    <t>600</t>
  </si>
  <si>
    <t>Культура</t>
  </si>
  <si>
    <t>Мероприятия в области культуры</t>
  </si>
  <si>
    <t>99 0 00 44010</t>
  </si>
  <si>
    <t>Комплектование книжных фондов библиотек муниципальных образований</t>
  </si>
  <si>
    <t>99 0 00 44090</t>
  </si>
  <si>
    <t>Обеспечение деятельности библиотек</t>
  </si>
  <si>
    <t>99 0 00 44091</t>
  </si>
  <si>
    <t>Обеспечение деятельности  клубов и культурно-досуговых центров</t>
  </si>
  <si>
    <t>99 0 00 44093</t>
  </si>
  <si>
    <t>Кинематография</t>
  </si>
  <si>
    <t>Обеспечение деятельности  киноучреждений</t>
  </si>
  <si>
    <t>99 0 00 45200</t>
  </si>
  <si>
    <t>Другие вопросы в области культуры</t>
  </si>
  <si>
    <t>Расходы на выплату персоналу в целях обеспечения выполнения функций муниципальными органами,казенными учреждениями</t>
  </si>
  <si>
    <t>Закупка товаров,работ и услуг для обеспечения муниципальных нужд</t>
  </si>
  <si>
    <t>Учебно-методические кабинеты, централизованные бухгалтерии, группы хозяйственного обслуживания, учебные фильмотеки</t>
  </si>
  <si>
    <t>03 4 03 0000 0</t>
  </si>
  <si>
    <t xml:space="preserve">Комплекс процессных мероприятий "Предоставление мер социальной поддержки отдельным категориям граждан"  </t>
  </si>
  <si>
    <t>37 0 00 0000 0</t>
  </si>
  <si>
    <t>Массовый спорт</t>
  </si>
  <si>
    <t xml:space="preserve">Мероприятия физической культуры и спорта </t>
  </si>
  <si>
    <t>38 2 01 S232 0</t>
  </si>
  <si>
    <t>99 0 01 5120 0</t>
  </si>
  <si>
    <t>02 4 01 2528 0</t>
  </si>
  <si>
    <t>02 4 01 0000 0</t>
  </si>
  <si>
    <t>Комплекс процессных мероприятий "Современные механизмы и технологии дошкольного и общего образования"</t>
  </si>
  <si>
    <t>02 4 01 2537 0</t>
  </si>
  <si>
    <t>02 1 03 0000 0</t>
  </si>
  <si>
    <t>02 4 05 2530 1</t>
  </si>
  <si>
    <t>02 4 05 2530 2</t>
  </si>
  <si>
    <t>02 4 01 5303 1</t>
  </si>
  <si>
    <t>02 4 01 2304 1</t>
  </si>
  <si>
    <t>02 4 01 L304 1</t>
  </si>
  <si>
    <t>плановый период</t>
  </si>
  <si>
    <t>2025 г</t>
  </si>
  <si>
    <t>2026 г</t>
  </si>
  <si>
    <t>01 4 05 02110</t>
  </si>
  <si>
    <t>03 4 01 1320 0</t>
  </si>
  <si>
    <t>Молодежная политика</t>
  </si>
  <si>
    <t>Проведение мероприятий для детей и молодежи</t>
  </si>
  <si>
    <t>38 2 01 43190</t>
  </si>
  <si>
    <t>Обеспечение деятельности подведомственных учреждений молодежной политики</t>
  </si>
  <si>
    <t>13</t>
  </si>
  <si>
    <t>16 4 01 25400</t>
  </si>
  <si>
    <t>16 4 00 00000</t>
  </si>
  <si>
    <t>Комплекс процессных мероприятий "Землеустройство и землепользование"</t>
  </si>
  <si>
    <t>16 4 01 00000</t>
  </si>
  <si>
    <t>16 0 00 00000</t>
  </si>
  <si>
    <t xml:space="preserve">субвенции бюджетам муниципальных районов для осуществления органами местного самоуправления государственных полномочий РТ по предоставлению земельных участков,государственная собственность на которые не разграничена </t>
  </si>
  <si>
    <t>на 2025 и 2026 годы</t>
  </si>
  <si>
    <t>8170,8</t>
  </si>
  <si>
    <t>3379,2</t>
  </si>
  <si>
    <t>8497,6</t>
  </si>
  <si>
    <t>3514,4</t>
  </si>
  <si>
    <t>Приложение 9</t>
  </si>
  <si>
    <t>Приложение 10</t>
  </si>
  <si>
    <t>38 2 03 43100</t>
  </si>
  <si>
    <t>38 4 02 43190</t>
  </si>
  <si>
    <t>37 4 02 12870</t>
  </si>
  <si>
    <t>ПРОЕКТ</t>
  </si>
  <si>
    <t>7856,5</t>
  </si>
  <si>
    <t>3249,2</t>
  </si>
  <si>
    <t>Всего расходов (без условно -утвержденных расходов)</t>
  </si>
  <si>
    <t xml:space="preserve">бюджетных ассигнований по целевым статьям ( муниципальным программам Спасского муниципального района Республики Татарстан,мероприятиям по реализации государственных программ Республики Татарстан и непрограммным направлениям деятельности), группам видов расходов, разделам, подразделам классификации расходов бюджетов </t>
  </si>
  <si>
    <t>на 2024 год</t>
  </si>
  <si>
    <t>Реализация мероприятий по государственной программе «Развитие образования и науки Республики Татарстан»</t>
  </si>
  <si>
    <t>Реализация мероприятий по государственной программе "Социальная поддержка граждан Республики Татарстан"</t>
  </si>
  <si>
    <t>Реализация мероприятий по государственной программе "Обеспечение качественным жильем и услугами жилищно-коммунального хозяйства населения Республики Татарстан"</t>
  </si>
  <si>
    <t>Реализация мероприятий по государственной программе «Развитие здравоохранения Республики Татарстан»</t>
  </si>
  <si>
    <t>Реализация мероприятий по государственной программе "Управление государственным имуществом Республики Татарстан"</t>
  </si>
  <si>
    <t>Реализация мероприятий по государственной программе «Развитие юстиции в Республике Татарстан»</t>
  </si>
  <si>
    <t>Реализация мероприятий по государственной программе "Развитие физической культуры и спорта в Республике Татарстан"</t>
  </si>
  <si>
    <t>Реализация мероприятий по государственной программе «Развитие молодежной политики в Республике Татарстан»</t>
  </si>
  <si>
    <t>Реализация мероприятий по государственной программе "Развитие сельского хозяйства и регулирование рынков сельскохозяйственной продукции, сырья и продовольствия в Республике Татарстан"</t>
  </si>
  <si>
    <t>к решению Совета Спасскогого муниципального района  Республики Татарстан «О бюджете Спасского муниципального района Республики Татарстан на 2024 год и на плановый период 2025 и 2026 годов»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</si>
</sst>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49" fontId="1" fillId="0" borderId="0" xfId="0" applyNumberFormat="1" applyFont="1" applyAlignment="1">
      <alignment horizontal="right"/>
    </xf>
    <xf numFmtId="49" fontId="0" fillId="0" borderId="0" xfId="0" applyNumberFormat="1"/>
    <xf numFmtId="49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3" fillId="0" borderId="1" xfId="0" applyFont="1" applyBorder="1" applyAlignment="1">
      <alignment vertical="top" wrapText="1"/>
    </xf>
    <xf numFmtId="0" fontId="5" fillId="0" borderId="1" xfId="1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justify"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justify" wrapText="1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wrapText="1"/>
    </xf>
    <xf numFmtId="49" fontId="4" fillId="3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right" wrapText="1"/>
    </xf>
    <xf numFmtId="2" fontId="4" fillId="0" borderId="1" xfId="0" applyNumberFormat="1" applyFont="1" applyBorder="1" applyAlignment="1">
      <alignment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justify" wrapText="1"/>
    </xf>
    <xf numFmtId="0" fontId="3" fillId="0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0" fontId="3" fillId="0" borderId="1" xfId="1" applyNumberFormat="1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horizontal="right" wrapText="1"/>
    </xf>
    <xf numFmtId="49" fontId="6" fillId="2" borderId="1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49" fontId="1" fillId="2" borderId="3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horizontal="right" wrapText="1"/>
    </xf>
    <xf numFmtId="49" fontId="0" fillId="2" borderId="0" xfId="0" applyNumberFormat="1" applyFill="1"/>
    <xf numFmtId="4" fontId="4" fillId="2" borderId="4" xfId="0" applyNumberFormat="1" applyFont="1" applyFill="1" applyBorder="1" applyAlignment="1">
      <alignment wrapText="1"/>
    </xf>
    <xf numFmtId="4" fontId="4" fillId="2" borderId="4" xfId="0" applyNumberFormat="1" applyFont="1" applyFill="1" applyBorder="1" applyAlignment="1">
      <alignment horizontal="right"/>
    </xf>
    <xf numFmtId="1" fontId="4" fillId="2" borderId="4" xfId="0" applyNumberFormat="1" applyFont="1" applyFill="1" applyBorder="1" applyAlignment="1">
      <alignment horizontal="right" wrapText="1"/>
    </xf>
    <xf numFmtId="49" fontId="4" fillId="2" borderId="4" xfId="0" applyNumberFormat="1" applyFont="1" applyFill="1" applyBorder="1" applyAlignment="1">
      <alignment horizontal="right" wrapText="1"/>
    </xf>
    <xf numFmtId="49" fontId="4" fillId="2" borderId="5" xfId="0" applyNumberFormat="1" applyFont="1" applyFill="1" applyBorder="1" applyAlignment="1">
      <alignment horizontal="center" wrapText="1"/>
    </xf>
    <xf numFmtId="4" fontId="4" fillId="0" borderId="0" xfId="0" applyNumberFormat="1" applyFont="1"/>
    <xf numFmtId="4" fontId="4" fillId="0" borderId="0" xfId="0" applyNumberFormat="1" applyFont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0" fillId="2" borderId="7" xfId="0" applyFill="1" applyBorder="1"/>
    <xf numFmtId="49" fontId="4" fillId="0" borderId="1" xfId="0" applyNumberFormat="1" applyFont="1" applyBorder="1" applyAlignment="1">
      <alignment horizontal="center" wrapText="1"/>
    </xf>
    <xf numFmtId="0" fontId="4" fillId="0" borderId="0" xfId="0" applyFont="1" applyAlignment="1"/>
    <xf numFmtId="49" fontId="8" fillId="0" borderId="1" xfId="0" applyNumberFormat="1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" fontId="8" fillId="2" borderId="4" xfId="0" applyNumberFormat="1" applyFont="1" applyFill="1" applyBorder="1" applyAlignment="1">
      <alignment horizontal="right" wrapText="1"/>
    </xf>
    <xf numFmtId="4" fontId="8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49" fontId="4" fillId="2" borderId="4" xfId="0" applyNumberFormat="1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65"/>
  <sheetViews>
    <sheetView topLeftCell="B1" zoomScale="120" zoomScaleNormal="120" workbookViewId="0">
      <selection activeCell="J6" sqref="J6"/>
    </sheetView>
  </sheetViews>
  <sheetFormatPr defaultRowHeight="14.4"/>
  <cols>
    <col min="2" max="2" width="37.44140625" customWidth="1"/>
    <col min="3" max="3" width="12.33203125" customWidth="1"/>
    <col min="4" max="4" width="7.33203125" customWidth="1"/>
    <col min="5" max="5" width="5.33203125" customWidth="1"/>
    <col min="6" max="6" width="7.109375" customWidth="1"/>
    <col min="7" max="7" width="11.21875" style="7" customWidth="1"/>
  </cols>
  <sheetData>
    <row r="1" spans="1:27">
      <c r="D1" s="6"/>
      <c r="E1" s="6"/>
      <c r="F1" s="6"/>
      <c r="G1" s="6"/>
    </row>
    <row r="2" spans="1:27" ht="15.6" customHeight="1">
      <c r="B2" t="s">
        <v>271</v>
      </c>
      <c r="C2" s="67"/>
      <c r="D2" s="70" t="s">
        <v>266</v>
      </c>
      <c r="E2" s="70"/>
      <c r="F2" s="70"/>
      <c r="G2" s="70"/>
    </row>
    <row r="3" spans="1:27" ht="19.2" customHeight="1">
      <c r="C3" s="58"/>
      <c r="D3" s="72" t="s">
        <v>286</v>
      </c>
      <c r="E3" s="73"/>
      <c r="F3" s="73"/>
      <c r="G3" s="73"/>
      <c r="H3" s="6"/>
      <c r="I3" s="6"/>
    </row>
    <row r="4" spans="1:27" ht="19.2" customHeight="1">
      <c r="C4" s="69"/>
      <c r="D4" s="73"/>
      <c r="E4" s="73"/>
      <c r="F4" s="73"/>
      <c r="G4" s="73"/>
    </row>
    <row r="5" spans="1:27" ht="19.2" customHeight="1">
      <c r="C5" s="69"/>
      <c r="D5" s="73"/>
      <c r="E5" s="73"/>
      <c r="F5" s="73"/>
      <c r="G5" s="73"/>
    </row>
    <row r="6" spans="1:27" ht="19.2" customHeight="1">
      <c r="C6" s="69"/>
      <c r="D6" s="69"/>
      <c r="E6" s="69"/>
      <c r="F6" s="69"/>
      <c r="G6" s="69"/>
    </row>
    <row r="7" spans="1:27">
      <c r="B7" s="70" t="s">
        <v>133</v>
      </c>
      <c r="C7" s="70"/>
      <c r="D7" s="70"/>
      <c r="E7" s="70"/>
      <c r="F7" s="70"/>
      <c r="G7" s="70"/>
    </row>
    <row r="8" spans="1:27" ht="34.799999999999997" customHeight="1">
      <c r="A8" s="4"/>
      <c r="B8" s="71" t="s">
        <v>275</v>
      </c>
      <c r="C8" s="71"/>
      <c r="D8" s="71"/>
      <c r="E8" s="71"/>
      <c r="F8" s="71"/>
      <c r="G8" s="7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3.2" customHeight="1">
      <c r="C9" s="66" t="s">
        <v>276</v>
      </c>
    </row>
    <row r="10" spans="1:27" hidden="1"/>
    <row r="11" spans="1:27" hidden="1"/>
    <row r="12" spans="1:27" ht="16.2" thickBot="1">
      <c r="G12" s="41" t="s">
        <v>134</v>
      </c>
    </row>
    <row r="13" spans="1:27" ht="15.6">
      <c r="B13" s="15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42" t="s">
        <v>5</v>
      </c>
    </row>
    <row r="14" spans="1:27" ht="21.6">
      <c r="B14" s="17" t="s">
        <v>280</v>
      </c>
      <c r="C14" s="18" t="s">
        <v>6</v>
      </c>
      <c r="D14" s="19"/>
      <c r="E14" s="19"/>
      <c r="F14" s="19"/>
      <c r="G14" s="31" t="str">
        <f t="shared" ref="G14:G19" si="0">G15</f>
        <v>336,9</v>
      </c>
    </row>
    <row r="15" spans="1:27" ht="31.8">
      <c r="B15" s="17" t="s">
        <v>7</v>
      </c>
      <c r="C15" s="18" t="s">
        <v>135</v>
      </c>
      <c r="D15" s="19"/>
      <c r="E15" s="19"/>
      <c r="F15" s="19"/>
      <c r="G15" s="31" t="str">
        <f t="shared" si="0"/>
        <v>336,9</v>
      </c>
    </row>
    <row r="16" spans="1:27" ht="21.6">
      <c r="B16" s="17" t="s">
        <v>8</v>
      </c>
      <c r="C16" s="18" t="s">
        <v>136</v>
      </c>
      <c r="D16" s="19"/>
      <c r="E16" s="19"/>
      <c r="F16" s="19"/>
      <c r="G16" s="31" t="str">
        <f t="shared" si="0"/>
        <v>336,9</v>
      </c>
    </row>
    <row r="17" spans="2:7" ht="80.400000000000006" customHeight="1">
      <c r="B17" s="20" t="s">
        <v>9</v>
      </c>
      <c r="C17" s="18" t="s">
        <v>248</v>
      </c>
      <c r="D17" s="19"/>
      <c r="E17" s="19"/>
      <c r="F17" s="19"/>
      <c r="G17" s="31" t="str">
        <f t="shared" si="0"/>
        <v>336,9</v>
      </c>
    </row>
    <row r="18" spans="2:7" ht="21.6">
      <c r="B18" s="21" t="s">
        <v>10</v>
      </c>
      <c r="C18" s="18" t="s">
        <v>248</v>
      </c>
      <c r="D18" s="19">
        <v>200</v>
      </c>
      <c r="E18" s="19"/>
      <c r="F18" s="19"/>
      <c r="G18" s="31" t="str">
        <f t="shared" si="0"/>
        <v>336,9</v>
      </c>
    </row>
    <row r="19" spans="2:7">
      <c r="B19" s="21" t="s">
        <v>12</v>
      </c>
      <c r="C19" s="18" t="s">
        <v>248</v>
      </c>
      <c r="D19" s="19">
        <v>200</v>
      </c>
      <c r="E19" s="19" t="s">
        <v>137</v>
      </c>
      <c r="F19" s="19" t="s">
        <v>138</v>
      </c>
      <c r="G19" s="31" t="str">
        <f t="shared" si="0"/>
        <v>336,9</v>
      </c>
    </row>
    <row r="20" spans="2:7">
      <c r="B20" s="21" t="s">
        <v>11</v>
      </c>
      <c r="C20" s="18" t="s">
        <v>248</v>
      </c>
      <c r="D20" s="19">
        <v>200</v>
      </c>
      <c r="E20" s="19" t="s">
        <v>137</v>
      </c>
      <c r="F20" s="19" t="s">
        <v>139</v>
      </c>
      <c r="G20" s="31" t="s">
        <v>140</v>
      </c>
    </row>
    <row r="21" spans="2:7" ht="21.6">
      <c r="B21" s="17" t="s">
        <v>277</v>
      </c>
      <c r="C21" s="18" t="s">
        <v>13</v>
      </c>
      <c r="D21" s="19"/>
      <c r="E21" s="18"/>
      <c r="F21" s="18"/>
      <c r="G21" s="31">
        <f>G22+G34+G46+G59</f>
        <v>545741.69999999995</v>
      </c>
    </row>
    <row r="22" spans="2:7" ht="22.8" customHeight="1">
      <c r="B22" s="9" t="s">
        <v>147</v>
      </c>
      <c r="C22" s="18" t="s">
        <v>14</v>
      </c>
      <c r="D22" s="19"/>
      <c r="E22" s="18"/>
      <c r="F22" s="18"/>
      <c r="G22" s="31">
        <f>G23</f>
        <v>98611.33</v>
      </c>
    </row>
    <row r="23" spans="2:7" ht="31.8">
      <c r="B23" s="17" t="s">
        <v>15</v>
      </c>
      <c r="C23" s="18" t="s">
        <v>239</v>
      </c>
      <c r="D23" s="19"/>
      <c r="E23" s="18"/>
      <c r="F23" s="18"/>
      <c r="G23" s="31">
        <f>G24</f>
        <v>98611.33</v>
      </c>
    </row>
    <row r="24" spans="2:7" ht="72.599999999999994" customHeight="1">
      <c r="B24" s="20" t="s">
        <v>21</v>
      </c>
      <c r="C24" s="18" t="s">
        <v>22</v>
      </c>
      <c r="D24" s="19"/>
      <c r="E24" s="18"/>
      <c r="F24" s="18"/>
      <c r="G24" s="31">
        <f>G31+G25+G28</f>
        <v>98611.33</v>
      </c>
    </row>
    <row r="25" spans="2:7" ht="55.8" customHeight="1">
      <c r="B25" s="21" t="s">
        <v>20</v>
      </c>
      <c r="C25" s="18" t="s">
        <v>22</v>
      </c>
      <c r="D25" s="19" t="s">
        <v>198</v>
      </c>
      <c r="E25" s="18"/>
      <c r="F25" s="18"/>
      <c r="G25" s="31">
        <f>G26</f>
        <v>16148.97</v>
      </c>
    </row>
    <row r="26" spans="2:7" ht="19.2" customHeight="1">
      <c r="B26" s="21" t="s">
        <v>18</v>
      </c>
      <c r="C26" s="18" t="s">
        <v>22</v>
      </c>
      <c r="D26" s="19" t="s">
        <v>198</v>
      </c>
      <c r="E26" s="18" t="s">
        <v>138</v>
      </c>
      <c r="F26" s="19" t="s">
        <v>139</v>
      </c>
      <c r="G26" s="31">
        <f>G27</f>
        <v>16148.97</v>
      </c>
    </row>
    <row r="27" spans="2:7" ht="13.8" customHeight="1">
      <c r="B27" s="21" t="s">
        <v>19</v>
      </c>
      <c r="C27" s="18" t="s">
        <v>22</v>
      </c>
      <c r="D27" s="19" t="s">
        <v>198</v>
      </c>
      <c r="E27" s="18" t="s">
        <v>138</v>
      </c>
      <c r="F27" s="18" t="s">
        <v>141</v>
      </c>
      <c r="G27" s="31">
        <v>16148.97</v>
      </c>
    </row>
    <row r="28" spans="2:7" ht="24" customHeight="1">
      <c r="B28" s="21" t="s">
        <v>10</v>
      </c>
      <c r="C28" s="18" t="s">
        <v>22</v>
      </c>
      <c r="D28" s="19" t="s">
        <v>168</v>
      </c>
      <c r="E28" s="18"/>
      <c r="F28" s="18"/>
      <c r="G28" s="31">
        <f>G29</f>
        <v>5000</v>
      </c>
    </row>
    <row r="29" spans="2:7" ht="13.8" customHeight="1">
      <c r="B29" s="21" t="s">
        <v>18</v>
      </c>
      <c r="C29" s="18" t="s">
        <v>22</v>
      </c>
      <c r="D29" s="19" t="s">
        <v>168</v>
      </c>
      <c r="E29" s="18" t="s">
        <v>138</v>
      </c>
      <c r="F29" s="19" t="s">
        <v>139</v>
      </c>
      <c r="G29" s="31">
        <f>G30</f>
        <v>5000</v>
      </c>
    </row>
    <row r="30" spans="2:7" ht="13.8" customHeight="1">
      <c r="B30" s="21" t="s">
        <v>19</v>
      </c>
      <c r="C30" s="18" t="s">
        <v>22</v>
      </c>
      <c r="D30" s="19" t="s">
        <v>168</v>
      </c>
      <c r="E30" s="18" t="s">
        <v>138</v>
      </c>
      <c r="F30" s="18" t="s">
        <v>141</v>
      </c>
      <c r="G30" s="31">
        <v>5000</v>
      </c>
    </row>
    <row r="31" spans="2:7" ht="21.6">
      <c r="B31" s="21" t="s">
        <v>17</v>
      </c>
      <c r="C31" s="18" t="s">
        <v>22</v>
      </c>
      <c r="D31" s="19">
        <v>600</v>
      </c>
      <c r="E31" s="18"/>
      <c r="F31" s="18"/>
      <c r="G31" s="31">
        <f>G32</f>
        <v>77462.36</v>
      </c>
    </row>
    <row r="32" spans="2:7">
      <c r="B32" s="21" t="s">
        <v>18</v>
      </c>
      <c r="C32" s="18" t="s">
        <v>22</v>
      </c>
      <c r="D32" s="19">
        <v>600</v>
      </c>
      <c r="E32" s="18" t="s">
        <v>138</v>
      </c>
      <c r="F32" s="19" t="s">
        <v>139</v>
      </c>
      <c r="G32" s="31">
        <f>G33</f>
        <v>77462.36</v>
      </c>
    </row>
    <row r="33" spans="2:7">
      <c r="B33" s="21" t="s">
        <v>19</v>
      </c>
      <c r="C33" s="18" t="s">
        <v>22</v>
      </c>
      <c r="D33" s="19">
        <v>600</v>
      </c>
      <c r="E33" s="18" t="s">
        <v>138</v>
      </c>
      <c r="F33" s="18" t="s">
        <v>141</v>
      </c>
      <c r="G33" s="31">
        <v>77462.36</v>
      </c>
    </row>
    <row r="34" spans="2:7" ht="31.8">
      <c r="B34" s="17" t="s">
        <v>23</v>
      </c>
      <c r="C34" s="18" t="s">
        <v>24</v>
      </c>
      <c r="D34" s="19"/>
      <c r="E34" s="18"/>
      <c r="F34" s="18"/>
      <c r="G34" s="31">
        <f>G35</f>
        <v>235452.24000000002</v>
      </c>
    </row>
    <row r="35" spans="2:7" ht="21.6">
      <c r="B35" s="17" t="s">
        <v>25</v>
      </c>
      <c r="C35" s="18" t="s">
        <v>26</v>
      </c>
      <c r="D35" s="19"/>
      <c r="E35" s="18"/>
      <c r="F35" s="18"/>
      <c r="G35" s="31">
        <f>G36</f>
        <v>235452.24000000002</v>
      </c>
    </row>
    <row r="36" spans="2:7" ht="72.599999999999994">
      <c r="B36" s="20" t="s">
        <v>21</v>
      </c>
      <c r="C36" s="18" t="s">
        <v>28</v>
      </c>
      <c r="D36" s="19"/>
      <c r="E36" s="18"/>
      <c r="F36" s="18"/>
      <c r="G36" s="31">
        <f>G37+G43+G40</f>
        <v>235452.24000000002</v>
      </c>
    </row>
    <row r="37" spans="2:7" ht="52.2">
      <c r="B37" s="21" t="s">
        <v>20</v>
      </c>
      <c r="C37" s="18" t="s">
        <v>28</v>
      </c>
      <c r="D37" s="19" t="s">
        <v>198</v>
      </c>
      <c r="E37" s="18"/>
      <c r="F37" s="18"/>
      <c r="G37" s="31">
        <f>G38</f>
        <v>44269.23</v>
      </c>
    </row>
    <row r="38" spans="2:7">
      <c r="B38" s="21" t="s">
        <v>18</v>
      </c>
      <c r="C38" s="18" t="s">
        <v>28</v>
      </c>
      <c r="D38" s="19" t="s">
        <v>198</v>
      </c>
      <c r="E38" s="18" t="s">
        <v>138</v>
      </c>
      <c r="F38" s="19" t="s">
        <v>139</v>
      </c>
      <c r="G38" s="31">
        <f>G39</f>
        <v>44269.23</v>
      </c>
    </row>
    <row r="39" spans="2:7">
      <c r="B39" s="21" t="s">
        <v>27</v>
      </c>
      <c r="C39" s="18" t="s">
        <v>28</v>
      </c>
      <c r="D39" s="19" t="s">
        <v>198</v>
      </c>
      <c r="E39" s="18" t="s">
        <v>138</v>
      </c>
      <c r="F39" s="18" t="s">
        <v>142</v>
      </c>
      <c r="G39" s="31">
        <v>44269.23</v>
      </c>
    </row>
    <row r="40" spans="2:7" ht="21.6">
      <c r="B40" s="21" t="s">
        <v>10</v>
      </c>
      <c r="C40" s="18"/>
      <c r="D40" s="19" t="s">
        <v>168</v>
      </c>
      <c r="E40" s="18"/>
      <c r="F40" s="18"/>
      <c r="G40" s="31">
        <f>G41</f>
        <v>12000</v>
      </c>
    </row>
    <row r="41" spans="2:7">
      <c r="B41" s="21" t="s">
        <v>18</v>
      </c>
      <c r="C41" s="18" t="s">
        <v>28</v>
      </c>
      <c r="D41" s="19" t="s">
        <v>168</v>
      </c>
      <c r="E41" s="18" t="s">
        <v>138</v>
      </c>
      <c r="F41" s="19" t="s">
        <v>139</v>
      </c>
      <c r="G41" s="31">
        <f>G42</f>
        <v>12000</v>
      </c>
    </row>
    <row r="42" spans="2:7">
      <c r="B42" s="21" t="s">
        <v>27</v>
      </c>
      <c r="C42" s="18" t="s">
        <v>28</v>
      </c>
      <c r="D42" s="19" t="s">
        <v>168</v>
      </c>
      <c r="E42" s="18" t="s">
        <v>138</v>
      </c>
      <c r="F42" s="18" t="s">
        <v>142</v>
      </c>
      <c r="G42" s="31">
        <v>12000</v>
      </c>
    </row>
    <row r="43" spans="2:7" ht="21.6">
      <c r="B43" s="21" t="s">
        <v>17</v>
      </c>
      <c r="C43" s="18" t="s">
        <v>28</v>
      </c>
      <c r="D43" s="19">
        <v>600</v>
      </c>
      <c r="E43" s="18"/>
      <c r="F43" s="18"/>
      <c r="G43" s="31">
        <f>G44</f>
        <v>179183.01</v>
      </c>
    </row>
    <row r="44" spans="2:7">
      <c r="B44" s="21" t="s">
        <v>18</v>
      </c>
      <c r="C44" s="18" t="s">
        <v>28</v>
      </c>
      <c r="D44" s="19">
        <v>600</v>
      </c>
      <c r="E44" s="18" t="s">
        <v>138</v>
      </c>
      <c r="F44" s="19" t="s">
        <v>139</v>
      </c>
      <c r="G44" s="31">
        <f>G45</f>
        <v>179183.01</v>
      </c>
    </row>
    <row r="45" spans="2:7">
      <c r="B45" s="21" t="s">
        <v>27</v>
      </c>
      <c r="C45" s="18" t="s">
        <v>28</v>
      </c>
      <c r="D45" s="19">
        <v>600</v>
      </c>
      <c r="E45" s="18" t="s">
        <v>138</v>
      </c>
      <c r="F45" s="18" t="s">
        <v>142</v>
      </c>
      <c r="G45" s="31">
        <v>179183.01</v>
      </c>
    </row>
    <row r="46" spans="2:7" ht="31.8">
      <c r="B46" s="17" t="s">
        <v>37</v>
      </c>
      <c r="C46" s="18" t="s">
        <v>38</v>
      </c>
      <c r="D46" s="19"/>
      <c r="E46" s="18"/>
      <c r="F46" s="18"/>
      <c r="G46" s="31">
        <f>G47+G52</f>
        <v>48247.03</v>
      </c>
    </row>
    <row r="47" spans="2:7" ht="31.8">
      <c r="B47" s="17" t="s">
        <v>39</v>
      </c>
      <c r="C47" s="18" t="s">
        <v>40</v>
      </c>
      <c r="D47" s="19"/>
      <c r="E47" s="18"/>
      <c r="F47" s="18"/>
      <c r="G47" s="31">
        <f>G48</f>
        <v>32200.93</v>
      </c>
    </row>
    <row r="48" spans="2:7" ht="31.8">
      <c r="B48" s="17" t="s">
        <v>41</v>
      </c>
      <c r="C48" s="18" t="s">
        <v>145</v>
      </c>
      <c r="D48" s="19"/>
      <c r="E48" s="18"/>
      <c r="F48" s="18"/>
      <c r="G48" s="31">
        <f>G49</f>
        <v>32200.93</v>
      </c>
    </row>
    <row r="49" spans="2:7" ht="21.6">
      <c r="B49" s="21" t="s">
        <v>17</v>
      </c>
      <c r="C49" s="18" t="s">
        <v>145</v>
      </c>
      <c r="D49" s="19">
        <v>600</v>
      </c>
      <c r="E49" s="18"/>
      <c r="F49" s="18"/>
      <c r="G49" s="31">
        <f>G50</f>
        <v>32200.93</v>
      </c>
    </row>
    <row r="50" spans="2:7">
      <c r="B50" s="21" t="s">
        <v>18</v>
      </c>
      <c r="C50" s="18" t="s">
        <v>145</v>
      </c>
      <c r="D50" s="19">
        <v>600</v>
      </c>
      <c r="E50" s="18" t="s">
        <v>138</v>
      </c>
      <c r="F50" s="19" t="s">
        <v>139</v>
      </c>
      <c r="G50" s="31">
        <f>G51</f>
        <v>32200.93</v>
      </c>
    </row>
    <row r="51" spans="2:7">
      <c r="B51" s="21" t="s">
        <v>42</v>
      </c>
      <c r="C51" s="18" t="s">
        <v>145</v>
      </c>
      <c r="D51" s="19">
        <v>600</v>
      </c>
      <c r="E51" s="18" t="s">
        <v>138</v>
      </c>
      <c r="F51" s="18" t="s">
        <v>144</v>
      </c>
      <c r="G51" s="31">
        <v>32200.93</v>
      </c>
    </row>
    <row r="52" spans="2:7" ht="42">
      <c r="B52" s="17" t="s">
        <v>43</v>
      </c>
      <c r="C52" s="18" t="s">
        <v>146</v>
      </c>
      <c r="D52" s="19"/>
      <c r="E52" s="19"/>
      <c r="F52" s="19"/>
      <c r="G52" s="31">
        <f>G53</f>
        <v>16046.1</v>
      </c>
    </row>
    <row r="53" spans="2:7" ht="21.6">
      <c r="B53" s="21" t="s">
        <v>17</v>
      </c>
      <c r="C53" s="18" t="s">
        <v>146</v>
      </c>
      <c r="D53" s="19">
        <v>600</v>
      </c>
      <c r="E53" s="19"/>
      <c r="F53" s="19"/>
      <c r="G53" s="31">
        <f>G54</f>
        <v>16046.1</v>
      </c>
    </row>
    <row r="54" spans="2:7">
      <c r="B54" s="21" t="s">
        <v>18</v>
      </c>
      <c r="C54" s="18" t="s">
        <v>146</v>
      </c>
      <c r="D54" s="19">
        <v>600</v>
      </c>
      <c r="E54" s="18" t="s">
        <v>138</v>
      </c>
      <c r="F54" s="19" t="s">
        <v>139</v>
      </c>
      <c r="G54" s="31">
        <f>G55</f>
        <v>16046.1</v>
      </c>
    </row>
    <row r="55" spans="2:7">
      <c r="B55" s="21" t="s">
        <v>42</v>
      </c>
      <c r="C55" s="18" t="s">
        <v>146</v>
      </c>
      <c r="D55" s="19">
        <v>600</v>
      </c>
      <c r="E55" s="18" t="s">
        <v>138</v>
      </c>
      <c r="F55" s="18" t="s">
        <v>144</v>
      </c>
      <c r="G55" s="31">
        <v>16046.1</v>
      </c>
    </row>
    <row r="56" spans="2:7" ht="21.6" hidden="1">
      <c r="B56" s="21" t="s">
        <v>10</v>
      </c>
      <c r="C56" s="29" t="s">
        <v>241</v>
      </c>
      <c r="D56" s="19">
        <v>200</v>
      </c>
      <c r="E56" s="19"/>
      <c r="F56" s="18"/>
      <c r="G56" s="31">
        <f>G57</f>
        <v>0</v>
      </c>
    </row>
    <row r="57" spans="2:7" hidden="1">
      <c r="B57" s="21" t="s">
        <v>32</v>
      </c>
      <c r="C57" s="29" t="s">
        <v>241</v>
      </c>
      <c r="D57" s="19">
        <v>200</v>
      </c>
      <c r="E57" s="19" t="s">
        <v>141</v>
      </c>
      <c r="F57" s="18" t="s">
        <v>139</v>
      </c>
      <c r="G57" s="31">
        <f>G58</f>
        <v>0</v>
      </c>
    </row>
    <row r="58" spans="2:7" ht="42" hidden="1">
      <c r="B58" s="21" t="s">
        <v>33</v>
      </c>
      <c r="C58" s="29" t="s">
        <v>241</v>
      </c>
      <c r="D58" s="19">
        <v>200</v>
      </c>
      <c r="E58" s="19" t="s">
        <v>141</v>
      </c>
      <c r="F58" s="18" t="s">
        <v>143</v>
      </c>
      <c r="G58" s="31"/>
    </row>
    <row r="59" spans="2:7">
      <c r="B59" s="9" t="s">
        <v>147</v>
      </c>
      <c r="C59" s="10" t="s">
        <v>157</v>
      </c>
      <c r="D59" s="19"/>
      <c r="E59" s="18"/>
      <c r="F59" s="18"/>
      <c r="G59" s="31">
        <f>G60+G81</f>
        <v>163431.1</v>
      </c>
    </row>
    <row r="60" spans="2:7" ht="30.6">
      <c r="B60" s="37" t="s">
        <v>237</v>
      </c>
      <c r="C60" s="18" t="s">
        <v>236</v>
      </c>
      <c r="D60" s="19"/>
      <c r="E60" s="19"/>
      <c r="F60" s="19"/>
      <c r="G60" s="31">
        <f>G61+G65+G69+G73+G77</f>
        <v>157271.4</v>
      </c>
    </row>
    <row r="61" spans="2:7" ht="42">
      <c r="B61" s="17" t="s">
        <v>35</v>
      </c>
      <c r="C61" s="18" t="s">
        <v>243</v>
      </c>
      <c r="D61" s="19"/>
      <c r="E61" s="19"/>
      <c r="F61" s="19"/>
      <c r="G61" s="31">
        <f>G62</f>
        <v>541</v>
      </c>
    </row>
    <row r="62" spans="2:7" ht="21.6">
      <c r="B62" s="17" t="s">
        <v>17</v>
      </c>
      <c r="C62" s="18" t="s">
        <v>243</v>
      </c>
      <c r="D62" s="19">
        <v>600</v>
      </c>
      <c r="E62" s="19"/>
      <c r="F62" s="19"/>
      <c r="G62" s="31">
        <f>G63</f>
        <v>541</v>
      </c>
    </row>
    <row r="63" spans="2:7">
      <c r="B63" s="17" t="s">
        <v>18</v>
      </c>
      <c r="C63" s="18" t="s">
        <v>243</v>
      </c>
      <c r="D63" s="19">
        <v>600</v>
      </c>
      <c r="E63" s="19" t="s">
        <v>138</v>
      </c>
      <c r="F63" s="19" t="s">
        <v>139</v>
      </c>
      <c r="G63" s="31">
        <f>G64</f>
        <v>541</v>
      </c>
    </row>
    <row r="64" spans="2:7">
      <c r="B64" s="17" t="s">
        <v>27</v>
      </c>
      <c r="C64" s="18" t="s">
        <v>243</v>
      </c>
      <c r="D64" s="19">
        <v>600</v>
      </c>
      <c r="E64" s="19" t="s">
        <v>138</v>
      </c>
      <c r="F64" s="19" t="s">
        <v>142</v>
      </c>
      <c r="G64" s="31">
        <v>541</v>
      </c>
    </row>
    <row r="65" spans="2:7" ht="42">
      <c r="B65" s="17" t="s">
        <v>36</v>
      </c>
      <c r="C65" s="18" t="s">
        <v>244</v>
      </c>
      <c r="D65" s="19"/>
      <c r="E65" s="19"/>
      <c r="F65" s="19"/>
      <c r="G65" s="31">
        <f>G66</f>
        <v>7552.9</v>
      </c>
    </row>
    <row r="66" spans="2:7" ht="21.6">
      <c r="B66" s="17" t="s">
        <v>17</v>
      </c>
      <c r="C66" s="18" t="s">
        <v>244</v>
      </c>
      <c r="D66" s="19">
        <v>600</v>
      </c>
      <c r="E66" s="19"/>
      <c r="F66" s="19"/>
      <c r="G66" s="31">
        <f>G67</f>
        <v>7552.9</v>
      </c>
    </row>
    <row r="67" spans="2:7">
      <c r="B67" s="17" t="s">
        <v>18</v>
      </c>
      <c r="C67" s="18" t="s">
        <v>244</v>
      </c>
      <c r="D67" s="19">
        <v>600</v>
      </c>
      <c r="E67" s="19" t="s">
        <v>138</v>
      </c>
      <c r="F67" s="19" t="s">
        <v>139</v>
      </c>
      <c r="G67" s="31">
        <f>G68</f>
        <v>7552.9</v>
      </c>
    </row>
    <row r="68" spans="2:7">
      <c r="B68" s="17" t="s">
        <v>27</v>
      </c>
      <c r="C68" s="18" t="s">
        <v>244</v>
      </c>
      <c r="D68" s="19">
        <v>600</v>
      </c>
      <c r="E68" s="19" t="s">
        <v>138</v>
      </c>
      <c r="F68" s="19" t="s">
        <v>142</v>
      </c>
      <c r="G68" s="31">
        <v>7552.9</v>
      </c>
    </row>
    <row r="69" spans="2:7" ht="72.599999999999994">
      <c r="B69" s="20" t="s">
        <v>21</v>
      </c>
      <c r="C69" s="18" t="s">
        <v>235</v>
      </c>
      <c r="D69" s="19"/>
      <c r="E69" s="18"/>
      <c r="F69" s="18"/>
      <c r="G69" s="31">
        <f>G70</f>
        <v>105607.5</v>
      </c>
    </row>
    <row r="70" spans="2:7" ht="21.6">
      <c r="B70" s="21" t="s">
        <v>17</v>
      </c>
      <c r="C70" s="18" t="s">
        <v>235</v>
      </c>
      <c r="D70" s="19">
        <v>600</v>
      </c>
      <c r="E70" s="18"/>
      <c r="F70" s="18"/>
      <c r="G70" s="31">
        <f>G71</f>
        <v>105607.5</v>
      </c>
    </row>
    <row r="71" spans="2:7">
      <c r="B71" s="21" t="s">
        <v>18</v>
      </c>
      <c r="C71" s="18" t="s">
        <v>235</v>
      </c>
      <c r="D71" s="19">
        <v>600</v>
      </c>
      <c r="E71" s="18" t="s">
        <v>138</v>
      </c>
      <c r="F71" s="19" t="s">
        <v>139</v>
      </c>
      <c r="G71" s="31">
        <f>G72</f>
        <v>105607.5</v>
      </c>
    </row>
    <row r="72" spans="2:7">
      <c r="B72" s="21" t="s">
        <v>27</v>
      </c>
      <c r="C72" s="18" t="s">
        <v>235</v>
      </c>
      <c r="D72" s="19">
        <v>600</v>
      </c>
      <c r="E72" s="18" t="s">
        <v>138</v>
      </c>
      <c r="F72" s="18" t="s">
        <v>142</v>
      </c>
      <c r="G72" s="31">
        <v>105607.5</v>
      </c>
    </row>
    <row r="73" spans="2:7" ht="52.2">
      <c r="B73" s="17" t="s">
        <v>16</v>
      </c>
      <c r="C73" s="18" t="s">
        <v>238</v>
      </c>
      <c r="D73" s="19"/>
      <c r="E73" s="18"/>
      <c r="F73" s="18"/>
      <c r="G73" s="31">
        <f>G74</f>
        <v>31461.4</v>
      </c>
    </row>
    <row r="74" spans="2:7" ht="21.6">
      <c r="B74" s="21" t="s">
        <v>17</v>
      </c>
      <c r="C74" s="18" t="s">
        <v>238</v>
      </c>
      <c r="D74" s="19">
        <v>600</v>
      </c>
      <c r="E74" s="18"/>
      <c r="F74" s="18"/>
      <c r="G74" s="31">
        <f>G75</f>
        <v>31461.4</v>
      </c>
    </row>
    <row r="75" spans="2:7">
      <c r="B75" s="21" t="s">
        <v>18</v>
      </c>
      <c r="C75" s="18" t="s">
        <v>238</v>
      </c>
      <c r="D75" s="19">
        <v>600</v>
      </c>
      <c r="E75" s="18" t="s">
        <v>138</v>
      </c>
      <c r="F75" s="19" t="s">
        <v>139</v>
      </c>
      <c r="G75" s="31">
        <f>G76</f>
        <v>31461.4</v>
      </c>
    </row>
    <row r="76" spans="2:7">
      <c r="B76" s="21" t="s">
        <v>19</v>
      </c>
      <c r="C76" s="18" t="s">
        <v>238</v>
      </c>
      <c r="D76" s="19">
        <v>600</v>
      </c>
      <c r="E76" s="18" t="s">
        <v>138</v>
      </c>
      <c r="F76" s="18" t="s">
        <v>141</v>
      </c>
      <c r="G76" s="31">
        <v>31461.4</v>
      </c>
    </row>
    <row r="77" spans="2:7" ht="103.2">
      <c r="B77" s="20" t="s">
        <v>34</v>
      </c>
      <c r="C77" s="33" t="s">
        <v>242</v>
      </c>
      <c r="D77" s="19"/>
      <c r="E77" s="19"/>
      <c r="F77" s="19"/>
      <c r="G77" s="31">
        <f>G78</f>
        <v>12108.6</v>
      </c>
    </row>
    <row r="78" spans="2:7" ht="21.6">
      <c r="B78" s="17" t="s">
        <v>17</v>
      </c>
      <c r="C78" s="33" t="s">
        <v>242</v>
      </c>
      <c r="D78" s="19">
        <v>600</v>
      </c>
      <c r="E78" s="19"/>
      <c r="F78" s="19"/>
      <c r="G78" s="31">
        <f>G79</f>
        <v>12108.6</v>
      </c>
    </row>
    <row r="79" spans="2:7">
      <c r="B79" s="17" t="s">
        <v>18</v>
      </c>
      <c r="C79" s="33" t="s">
        <v>242</v>
      </c>
      <c r="D79" s="19">
        <v>600</v>
      </c>
      <c r="E79" s="19" t="s">
        <v>138</v>
      </c>
      <c r="F79" s="19" t="s">
        <v>139</v>
      </c>
      <c r="G79" s="31">
        <f>G80</f>
        <v>12108.6</v>
      </c>
    </row>
    <row r="80" spans="2:7">
      <c r="B80" s="17" t="s">
        <v>27</v>
      </c>
      <c r="C80" s="33" t="s">
        <v>242</v>
      </c>
      <c r="D80" s="19">
        <v>600</v>
      </c>
      <c r="E80" s="19" t="s">
        <v>138</v>
      </c>
      <c r="F80" s="19" t="s">
        <v>142</v>
      </c>
      <c r="G80" s="43">
        <v>12108.6</v>
      </c>
    </row>
    <row r="81" spans="2:7" ht="40.799999999999997">
      <c r="B81" s="9" t="s">
        <v>158</v>
      </c>
      <c r="C81" s="10" t="s">
        <v>159</v>
      </c>
      <c r="D81" s="19"/>
      <c r="E81" s="18"/>
      <c r="F81" s="18"/>
      <c r="G81" s="31">
        <f>G89+G82</f>
        <v>6159.7000000000007</v>
      </c>
    </row>
    <row r="82" spans="2:7" ht="21.6">
      <c r="B82" s="17" t="s">
        <v>29</v>
      </c>
      <c r="C82" s="33" t="s">
        <v>240</v>
      </c>
      <c r="D82" s="19"/>
      <c r="E82" s="18"/>
      <c r="F82" s="18"/>
      <c r="G82" s="31">
        <f>G83+G86</f>
        <v>5714.4000000000005</v>
      </c>
    </row>
    <row r="83" spans="2:7" ht="52.2">
      <c r="B83" s="21" t="s">
        <v>20</v>
      </c>
      <c r="C83" s="33" t="s">
        <v>240</v>
      </c>
      <c r="D83" s="19">
        <v>100</v>
      </c>
      <c r="E83" s="18"/>
      <c r="F83" s="18"/>
      <c r="G83" s="31">
        <f>G84</f>
        <v>5326.34</v>
      </c>
    </row>
    <row r="84" spans="2:7">
      <c r="B84" s="21" t="s">
        <v>18</v>
      </c>
      <c r="C84" s="33" t="s">
        <v>240</v>
      </c>
      <c r="D84" s="19">
        <v>100</v>
      </c>
      <c r="E84" s="18" t="s">
        <v>138</v>
      </c>
      <c r="F84" s="19" t="s">
        <v>139</v>
      </c>
      <c r="G84" s="31">
        <f>G85</f>
        <v>5326.34</v>
      </c>
    </row>
    <row r="85" spans="2:7">
      <c r="B85" s="21" t="s">
        <v>30</v>
      </c>
      <c r="C85" s="33" t="s">
        <v>240</v>
      </c>
      <c r="D85" s="19">
        <v>100</v>
      </c>
      <c r="E85" s="18" t="s">
        <v>138</v>
      </c>
      <c r="F85" s="18" t="s">
        <v>137</v>
      </c>
      <c r="G85" s="31">
        <v>5326.34</v>
      </c>
    </row>
    <row r="86" spans="2:7" ht="21.6">
      <c r="B86" s="21" t="s">
        <v>10</v>
      </c>
      <c r="C86" s="33" t="s">
        <v>240</v>
      </c>
      <c r="D86" s="19">
        <v>200</v>
      </c>
      <c r="E86" s="18"/>
      <c r="F86" s="18"/>
      <c r="G86" s="31">
        <f>G87</f>
        <v>388.06</v>
      </c>
    </row>
    <row r="87" spans="2:7">
      <c r="B87" s="21" t="s">
        <v>18</v>
      </c>
      <c r="C87" s="33" t="s">
        <v>240</v>
      </c>
      <c r="D87" s="19">
        <v>200</v>
      </c>
      <c r="E87" s="18" t="s">
        <v>138</v>
      </c>
      <c r="F87" s="19" t="s">
        <v>139</v>
      </c>
      <c r="G87" s="31">
        <f>G88</f>
        <v>388.06</v>
      </c>
    </row>
    <row r="88" spans="2:7">
      <c r="B88" s="21" t="s">
        <v>30</v>
      </c>
      <c r="C88" s="33" t="s">
        <v>240</v>
      </c>
      <c r="D88" s="19">
        <v>200</v>
      </c>
      <c r="E88" s="18" t="s">
        <v>138</v>
      </c>
      <c r="F88" s="18" t="s">
        <v>137</v>
      </c>
      <c r="G88" s="31">
        <v>388.06</v>
      </c>
    </row>
    <row r="89" spans="2:7" ht="20.399999999999999">
      <c r="B89" s="9" t="s">
        <v>31</v>
      </c>
      <c r="C89" s="10" t="s">
        <v>160</v>
      </c>
      <c r="D89" s="19"/>
      <c r="E89" s="18"/>
      <c r="F89" s="18"/>
      <c r="G89" s="31">
        <f>G90</f>
        <v>445.3</v>
      </c>
    </row>
    <row r="90" spans="2:7" ht="52.2">
      <c r="B90" s="21" t="s">
        <v>20</v>
      </c>
      <c r="C90" s="10" t="s">
        <v>160</v>
      </c>
      <c r="D90" s="19"/>
      <c r="E90" s="18"/>
      <c r="F90" s="18"/>
      <c r="G90" s="31">
        <f>G91</f>
        <v>445.3</v>
      </c>
    </row>
    <row r="91" spans="2:7">
      <c r="B91" s="21" t="s">
        <v>32</v>
      </c>
      <c r="C91" s="10" t="s">
        <v>160</v>
      </c>
      <c r="D91" s="22">
        <v>100</v>
      </c>
      <c r="E91" s="19" t="s">
        <v>141</v>
      </c>
      <c r="F91" s="18" t="s">
        <v>139</v>
      </c>
      <c r="G91" s="31">
        <f>G92</f>
        <v>445.3</v>
      </c>
    </row>
    <row r="92" spans="2:7" ht="42">
      <c r="B92" s="21" t="s">
        <v>33</v>
      </c>
      <c r="C92" s="10" t="s">
        <v>160</v>
      </c>
      <c r="D92" s="22">
        <v>100</v>
      </c>
      <c r="E92" s="19" t="s">
        <v>141</v>
      </c>
      <c r="F92" s="18" t="s">
        <v>143</v>
      </c>
      <c r="G92" s="31">
        <v>445.3</v>
      </c>
    </row>
    <row r="93" spans="2:7" ht="20.399999999999999">
      <c r="B93" s="11" t="s">
        <v>278</v>
      </c>
      <c r="C93" s="18" t="s">
        <v>44</v>
      </c>
      <c r="D93" s="19"/>
      <c r="E93" s="19"/>
      <c r="F93" s="19"/>
      <c r="G93" s="31">
        <f>G94</f>
        <v>25350.2</v>
      </c>
    </row>
    <row r="94" spans="2:7">
      <c r="B94" s="11" t="s">
        <v>147</v>
      </c>
      <c r="C94" s="18" t="s">
        <v>150</v>
      </c>
      <c r="D94" s="19"/>
      <c r="E94" s="18"/>
      <c r="F94" s="18"/>
      <c r="G94" s="31">
        <f>G95+G117</f>
        <v>25350.2</v>
      </c>
    </row>
    <row r="95" spans="2:7" ht="20.399999999999999">
      <c r="B95" s="11" t="s">
        <v>148</v>
      </c>
      <c r="C95" s="18" t="s">
        <v>151</v>
      </c>
      <c r="D95" s="19"/>
      <c r="E95" s="18"/>
      <c r="F95" s="18"/>
      <c r="G95" s="31">
        <f>G96+G100+G104+G108+G112</f>
        <v>23741</v>
      </c>
    </row>
    <row r="96" spans="2:7" ht="31.8">
      <c r="B96" s="39" t="s">
        <v>48</v>
      </c>
      <c r="C96" s="33" t="s">
        <v>249</v>
      </c>
      <c r="D96" s="30"/>
      <c r="E96" s="33"/>
      <c r="F96" s="33"/>
      <c r="G96" s="31">
        <f>G97</f>
        <v>3494.5</v>
      </c>
    </row>
    <row r="97" spans="2:7">
      <c r="B97" s="34" t="s">
        <v>49</v>
      </c>
      <c r="C97" s="33" t="s">
        <v>249</v>
      </c>
      <c r="D97" s="30">
        <v>300</v>
      </c>
      <c r="E97" s="33"/>
      <c r="F97" s="33"/>
      <c r="G97" s="31">
        <f>G98</f>
        <v>3494.5</v>
      </c>
    </row>
    <row r="98" spans="2:7">
      <c r="B98" s="34" t="s">
        <v>46</v>
      </c>
      <c r="C98" s="33" t="s">
        <v>249</v>
      </c>
      <c r="D98" s="30">
        <v>300</v>
      </c>
      <c r="E98" s="33">
        <v>10</v>
      </c>
      <c r="F98" s="33" t="s">
        <v>139</v>
      </c>
      <c r="G98" s="31">
        <f>G99</f>
        <v>3494.5</v>
      </c>
    </row>
    <row r="99" spans="2:7">
      <c r="B99" s="34" t="s">
        <v>47</v>
      </c>
      <c r="C99" s="33" t="s">
        <v>249</v>
      </c>
      <c r="D99" s="30">
        <v>300</v>
      </c>
      <c r="E99" s="33">
        <v>10</v>
      </c>
      <c r="F99" s="33" t="s">
        <v>143</v>
      </c>
      <c r="G99" s="40">
        <v>3494.5</v>
      </c>
    </row>
    <row r="100" spans="2:7" ht="40.799999999999997">
      <c r="B100" s="11" t="s">
        <v>50</v>
      </c>
      <c r="C100" s="18" t="s">
        <v>152</v>
      </c>
      <c r="D100" s="19"/>
      <c r="E100" s="18"/>
      <c r="F100" s="18"/>
      <c r="G100" s="31" t="str">
        <f>G101</f>
        <v>7856,5</v>
      </c>
    </row>
    <row r="101" spans="2:7">
      <c r="B101" s="23" t="s">
        <v>49</v>
      </c>
      <c r="C101" s="24" t="s">
        <v>152</v>
      </c>
      <c r="D101" s="25">
        <v>300</v>
      </c>
      <c r="E101" s="25"/>
      <c r="F101" s="25"/>
      <c r="G101" s="44" t="str">
        <f>G102</f>
        <v>7856,5</v>
      </c>
    </row>
    <row r="102" spans="2:7">
      <c r="B102" s="23" t="s">
        <v>46</v>
      </c>
      <c r="C102" s="24" t="s">
        <v>152</v>
      </c>
      <c r="D102" s="25">
        <v>300</v>
      </c>
      <c r="E102" s="25">
        <v>10</v>
      </c>
      <c r="F102" s="19" t="s">
        <v>139</v>
      </c>
      <c r="G102" s="44" t="str">
        <f>G103</f>
        <v>7856,5</v>
      </c>
    </row>
    <row r="103" spans="2:7">
      <c r="B103" s="23" t="s">
        <v>47</v>
      </c>
      <c r="C103" s="24" t="s">
        <v>152</v>
      </c>
      <c r="D103" s="19">
        <v>300</v>
      </c>
      <c r="E103" s="19">
        <v>10</v>
      </c>
      <c r="F103" s="19" t="s">
        <v>143</v>
      </c>
      <c r="G103" s="45" t="s">
        <v>272</v>
      </c>
    </row>
    <row r="104" spans="2:7" ht="40.799999999999997">
      <c r="B104" s="11" t="s">
        <v>51</v>
      </c>
      <c r="C104" s="13" t="s">
        <v>153</v>
      </c>
      <c r="D104" s="19"/>
      <c r="E104" s="18"/>
      <c r="F104" s="18"/>
      <c r="G104" s="31" t="str">
        <f>G105</f>
        <v>3249,2</v>
      </c>
    </row>
    <row r="105" spans="2:7">
      <c r="B105" s="26" t="s">
        <v>49</v>
      </c>
      <c r="C105" s="13" t="s">
        <v>153</v>
      </c>
      <c r="D105" s="27">
        <v>300</v>
      </c>
      <c r="E105" s="27"/>
      <c r="F105" s="27"/>
      <c r="G105" s="31" t="str">
        <f>G106</f>
        <v>3249,2</v>
      </c>
    </row>
    <row r="106" spans="2:7">
      <c r="B106" s="26" t="s">
        <v>46</v>
      </c>
      <c r="C106" s="13" t="s">
        <v>153</v>
      </c>
      <c r="D106" s="27">
        <v>300</v>
      </c>
      <c r="E106" s="27">
        <v>10</v>
      </c>
      <c r="F106" s="19" t="s">
        <v>139</v>
      </c>
      <c r="G106" s="31" t="str">
        <f>G107</f>
        <v>3249,2</v>
      </c>
    </row>
    <row r="107" spans="2:7">
      <c r="B107" s="26" t="s">
        <v>47</v>
      </c>
      <c r="C107" s="13" t="s">
        <v>153</v>
      </c>
      <c r="D107" s="27">
        <v>300</v>
      </c>
      <c r="E107" s="27">
        <v>10</v>
      </c>
      <c r="F107" s="19" t="s">
        <v>143</v>
      </c>
      <c r="G107" s="45" t="s">
        <v>273</v>
      </c>
    </row>
    <row r="108" spans="2:7" ht="51">
      <c r="B108" s="11" t="s">
        <v>52</v>
      </c>
      <c r="C108" s="13" t="s">
        <v>154</v>
      </c>
      <c r="D108" s="19"/>
      <c r="E108" s="18"/>
      <c r="F108" s="18"/>
      <c r="G108" s="31">
        <f>G109</f>
        <v>7797.3</v>
      </c>
    </row>
    <row r="109" spans="2:7">
      <c r="B109" s="26" t="s">
        <v>49</v>
      </c>
      <c r="C109" s="13" t="s">
        <v>154</v>
      </c>
      <c r="D109" s="27">
        <v>300</v>
      </c>
      <c r="E109" s="27"/>
      <c r="F109" s="27"/>
      <c r="G109" s="31">
        <f>G110</f>
        <v>7797.3</v>
      </c>
    </row>
    <row r="110" spans="2:7">
      <c r="B110" s="26" t="s">
        <v>46</v>
      </c>
      <c r="C110" s="13" t="s">
        <v>154</v>
      </c>
      <c r="D110" s="27">
        <v>300</v>
      </c>
      <c r="E110" s="27">
        <v>10</v>
      </c>
      <c r="F110" s="19" t="s">
        <v>139</v>
      </c>
      <c r="G110" s="31">
        <f>G111</f>
        <v>7797.3</v>
      </c>
    </row>
    <row r="111" spans="2:7">
      <c r="B111" s="26" t="s">
        <v>47</v>
      </c>
      <c r="C111" s="13" t="s">
        <v>154</v>
      </c>
      <c r="D111" s="27">
        <v>300</v>
      </c>
      <c r="E111" s="27">
        <v>10</v>
      </c>
      <c r="F111" s="19" t="s">
        <v>143</v>
      </c>
      <c r="G111" s="31">
        <v>7797.3</v>
      </c>
    </row>
    <row r="112" spans="2:7" ht="21.6">
      <c r="B112" s="17" t="s">
        <v>53</v>
      </c>
      <c r="C112" s="18" t="s">
        <v>155</v>
      </c>
      <c r="D112" s="19"/>
      <c r="E112" s="19"/>
      <c r="F112" s="19"/>
      <c r="G112" s="31">
        <f>G113</f>
        <v>1343.5</v>
      </c>
    </row>
    <row r="113" spans="2:7" ht="52.2">
      <c r="B113" s="21" t="s">
        <v>20</v>
      </c>
      <c r="C113" s="18" t="s">
        <v>155</v>
      </c>
      <c r="D113" s="19">
        <v>100</v>
      </c>
      <c r="E113" s="19"/>
      <c r="F113" s="19"/>
      <c r="G113" s="31">
        <f>G114</f>
        <v>1343.5</v>
      </c>
    </row>
    <row r="114" spans="2:7">
      <c r="B114" s="21" t="s">
        <v>32</v>
      </c>
      <c r="C114" s="18" t="s">
        <v>155</v>
      </c>
      <c r="D114" s="19">
        <v>100</v>
      </c>
      <c r="E114" s="19" t="s">
        <v>141</v>
      </c>
      <c r="F114" s="18" t="s">
        <v>139</v>
      </c>
      <c r="G114" s="31">
        <f>G115</f>
        <v>1343.5</v>
      </c>
    </row>
    <row r="115" spans="2:7">
      <c r="B115" s="21" t="s">
        <v>54</v>
      </c>
      <c r="C115" s="18" t="s">
        <v>155</v>
      </c>
      <c r="D115" s="19">
        <v>100</v>
      </c>
      <c r="E115" s="19" t="s">
        <v>141</v>
      </c>
      <c r="F115" s="19">
        <v>13</v>
      </c>
      <c r="G115" s="31">
        <v>1343.5</v>
      </c>
    </row>
    <row r="116" spans="2:7" hidden="1"/>
    <row r="117" spans="2:7" ht="30.6">
      <c r="B117" s="35" t="s">
        <v>229</v>
      </c>
      <c r="C117" s="18" t="s">
        <v>228</v>
      </c>
      <c r="D117" s="27"/>
      <c r="E117" s="27"/>
      <c r="F117" s="19"/>
      <c r="G117" s="31">
        <f>G118</f>
        <v>1609.2</v>
      </c>
    </row>
    <row r="118" spans="2:7" ht="62.4">
      <c r="B118" s="28" t="s">
        <v>45</v>
      </c>
      <c r="C118" s="18" t="s">
        <v>149</v>
      </c>
      <c r="D118" s="19"/>
      <c r="E118" s="19"/>
      <c r="F118" s="19"/>
      <c r="G118" s="31">
        <f>G119</f>
        <v>1609.2</v>
      </c>
    </row>
    <row r="119" spans="2:7" ht="21.6">
      <c r="B119" s="17" t="s">
        <v>17</v>
      </c>
      <c r="C119" s="18" t="s">
        <v>149</v>
      </c>
      <c r="D119" s="19">
        <v>600</v>
      </c>
      <c r="E119" s="19"/>
      <c r="F119" s="19"/>
      <c r="G119" s="31">
        <f>G120</f>
        <v>1609.2</v>
      </c>
    </row>
    <row r="120" spans="2:7">
      <c r="B120" s="17" t="s">
        <v>46</v>
      </c>
      <c r="C120" s="18" t="s">
        <v>149</v>
      </c>
      <c r="D120" s="19">
        <v>600</v>
      </c>
      <c r="E120" s="19">
        <v>10</v>
      </c>
      <c r="F120" s="19" t="s">
        <v>139</v>
      </c>
      <c r="G120" s="31">
        <f>G121</f>
        <v>1609.2</v>
      </c>
    </row>
    <row r="121" spans="2:7">
      <c r="B121" s="17" t="s">
        <v>47</v>
      </c>
      <c r="C121" s="18" t="s">
        <v>149</v>
      </c>
      <c r="D121" s="19">
        <v>600</v>
      </c>
      <c r="E121" s="19">
        <v>10</v>
      </c>
      <c r="F121" s="19" t="s">
        <v>143</v>
      </c>
      <c r="G121" s="31">
        <v>1609.2</v>
      </c>
    </row>
    <row r="122" spans="2:7" ht="40.799999999999997">
      <c r="B122" s="11" t="s">
        <v>279</v>
      </c>
      <c r="C122" s="18" t="s">
        <v>55</v>
      </c>
      <c r="D122" s="19"/>
      <c r="E122" s="19"/>
      <c r="F122" s="19"/>
      <c r="G122" s="31">
        <f t="shared" ref="G122:G127" si="1">G123</f>
        <v>1507</v>
      </c>
    </row>
    <row r="123" spans="2:7" ht="42">
      <c r="B123" s="17" t="s">
        <v>56</v>
      </c>
      <c r="C123" s="18" t="s">
        <v>57</v>
      </c>
      <c r="D123" s="19"/>
      <c r="E123" s="19"/>
      <c r="F123" s="19"/>
      <c r="G123" s="31">
        <f t="shared" si="1"/>
        <v>1507</v>
      </c>
    </row>
    <row r="124" spans="2:7" ht="21.6">
      <c r="B124" s="17" t="s">
        <v>58</v>
      </c>
      <c r="C124" s="18" t="s">
        <v>59</v>
      </c>
      <c r="D124" s="19"/>
      <c r="E124" s="19"/>
      <c r="F124" s="19"/>
      <c r="G124" s="31">
        <f t="shared" si="1"/>
        <v>1507</v>
      </c>
    </row>
    <row r="125" spans="2:7" ht="21.6">
      <c r="B125" s="17" t="s">
        <v>60</v>
      </c>
      <c r="C125" s="18" t="s">
        <v>61</v>
      </c>
      <c r="D125" s="19"/>
      <c r="E125" s="19"/>
      <c r="F125" s="19"/>
      <c r="G125" s="31">
        <f t="shared" si="1"/>
        <v>1507</v>
      </c>
    </row>
    <row r="126" spans="2:7" ht="21.6">
      <c r="B126" s="21" t="s">
        <v>17</v>
      </c>
      <c r="C126" s="18" t="s">
        <v>61</v>
      </c>
      <c r="D126" s="19">
        <v>600</v>
      </c>
      <c r="E126" s="19"/>
      <c r="F126" s="19"/>
      <c r="G126" s="31">
        <f t="shared" si="1"/>
        <v>1507</v>
      </c>
    </row>
    <row r="127" spans="2:7">
      <c r="B127" s="21" t="s">
        <v>62</v>
      </c>
      <c r="C127" s="18" t="s">
        <v>61</v>
      </c>
      <c r="D127" s="19">
        <v>600</v>
      </c>
      <c r="E127" s="19" t="s">
        <v>156</v>
      </c>
      <c r="F127" s="19" t="s">
        <v>139</v>
      </c>
      <c r="G127" s="31">
        <f t="shared" si="1"/>
        <v>1507</v>
      </c>
    </row>
    <row r="128" spans="2:7">
      <c r="B128" s="21" t="s">
        <v>63</v>
      </c>
      <c r="C128" s="18" t="s">
        <v>61</v>
      </c>
      <c r="D128" s="19">
        <v>600</v>
      </c>
      <c r="E128" s="19" t="s">
        <v>156</v>
      </c>
      <c r="F128" s="19" t="s">
        <v>141</v>
      </c>
      <c r="G128" s="31">
        <v>1507</v>
      </c>
    </row>
    <row r="129" spans="2:7">
      <c r="B129" s="17" t="s">
        <v>64</v>
      </c>
      <c r="C129" s="18" t="s">
        <v>65</v>
      </c>
      <c r="D129" s="19"/>
      <c r="E129" s="19"/>
      <c r="F129" s="19"/>
      <c r="G129" s="31">
        <f>G130</f>
        <v>524.4</v>
      </c>
    </row>
    <row r="130" spans="2:7" ht="21.6">
      <c r="B130" s="17" t="s">
        <v>66</v>
      </c>
      <c r="C130" s="18" t="s">
        <v>67</v>
      </c>
      <c r="D130" s="19"/>
      <c r="E130" s="19"/>
      <c r="F130" s="19"/>
      <c r="G130" s="31">
        <f>G131</f>
        <v>524.4</v>
      </c>
    </row>
    <row r="131" spans="2:7" ht="31.8">
      <c r="B131" s="17" t="s">
        <v>68</v>
      </c>
      <c r="C131" s="18" t="s">
        <v>69</v>
      </c>
      <c r="D131" s="19"/>
      <c r="E131" s="19"/>
      <c r="F131" s="19"/>
      <c r="G131" s="31">
        <f>G132+G135</f>
        <v>524.4</v>
      </c>
    </row>
    <row r="132" spans="2:7" ht="52.2">
      <c r="B132" s="21" t="s">
        <v>20</v>
      </c>
      <c r="C132" s="18" t="s">
        <v>69</v>
      </c>
      <c r="D132" s="19">
        <v>100</v>
      </c>
      <c r="E132" s="19"/>
      <c r="F132" s="19"/>
      <c r="G132" s="31">
        <f>G133</f>
        <v>524.4</v>
      </c>
    </row>
    <row r="133" spans="2:7">
      <c r="B133" s="21" t="s">
        <v>32</v>
      </c>
      <c r="C133" s="18" t="s">
        <v>69</v>
      </c>
      <c r="D133" s="19">
        <v>100</v>
      </c>
      <c r="E133" s="19" t="s">
        <v>141</v>
      </c>
      <c r="F133" s="18" t="s">
        <v>139</v>
      </c>
      <c r="G133" s="31">
        <f>G134</f>
        <v>524.4</v>
      </c>
    </row>
    <row r="134" spans="2:7">
      <c r="B134" s="21" t="s">
        <v>54</v>
      </c>
      <c r="C134" s="18" t="s">
        <v>69</v>
      </c>
      <c r="D134" s="19">
        <v>100</v>
      </c>
      <c r="E134" s="19" t="s">
        <v>141</v>
      </c>
      <c r="F134" s="19">
        <v>13</v>
      </c>
      <c r="G134" s="31">
        <v>524.4</v>
      </c>
    </row>
    <row r="135" spans="2:7" ht="21.6" hidden="1">
      <c r="B135" s="21" t="s">
        <v>10</v>
      </c>
      <c r="C135" s="18" t="s">
        <v>69</v>
      </c>
      <c r="D135" s="19">
        <v>200</v>
      </c>
      <c r="E135" s="19"/>
      <c r="F135" s="19"/>
      <c r="G135" s="31">
        <f>G136</f>
        <v>0</v>
      </c>
    </row>
    <row r="136" spans="2:7" hidden="1">
      <c r="B136" s="21" t="s">
        <v>32</v>
      </c>
      <c r="C136" s="18" t="s">
        <v>69</v>
      </c>
      <c r="D136" s="19">
        <v>200</v>
      </c>
      <c r="E136" s="19" t="s">
        <v>141</v>
      </c>
      <c r="F136" s="18" t="s">
        <v>139</v>
      </c>
      <c r="G136" s="31">
        <f>G137</f>
        <v>0</v>
      </c>
    </row>
    <row r="137" spans="2:7" hidden="1">
      <c r="B137" s="21" t="s">
        <v>54</v>
      </c>
      <c r="C137" s="18" t="s">
        <v>69</v>
      </c>
      <c r="D137" s="19">
        <v>200</v>
      </c>
      <c r="E137" s="19" t="s">
        <v>141</v>
      </c>
      <c r="F137" s="19">
        <v>13</v>
      </c>
      <c r="G137" s="31"/>
    </row>
    <row r="138" spans="2:7" s="7" customFormat="1" ht="40.799999999999997">
      <c r="B138" s="11" t="s">
        <v>161</v>
      </c>
      <c r="C138" s="10" t="s">
        <v>71</v>
      </c>
      <c r="D138" s="30"/>
      <c r="E138" s="30"/>
      <c r="F138" s="30"/>
      <c r="G138" s="31">
        <f>G139</f>
        <v>624.29999999999995</v>
      </c>
    </row>
    <row r="139" spans="2:7" s="7" customFormat="1">
      <c r="B139" s="11" t="s">
        <v>162</v>
      </c>
      <c r="C139" s="10" t="s">
        <v>73</v>
      </c>
      <c r="D139" s="30"/>
      <c r="E139" s="30"/>
      <c r="F139" s="30"/>
      <c r="G139" s="31">
        <f>G140</f>
        <v>624.29999999999995</v>
      </c>
    </row>
    <row r="140" spans="2:7" s="7" customFormat="1" ht="20.399999999999999">
      <c r="B140" s="11" t="s">
        <v>163</v>
      </c>
      <c r="C140" s="10" t="s">
        <v>164</v>
      </c>
      <c r="D140" s="30"/>
      <c r="E140" s="30"/>
      <c r="F140" s="30"/>
      <c r="G140" s="31">
        <f>G141+G145</f>
        <v>624.29999999999995</v>
      </c>
    </row>
    <row r="141" spans="2:7" s="7" customFormat="1" ht="75.599999999999994" customHeight="1">
      <c r="B141" s="32" t="s">
        <v>167</v>
      </c>
      <c r="C141" s="10" t="s">
        <v>165</v>
      </c>
      <c r="D141" s="30"/>
      <c r="E141" s="30"/>
      <c r="F141" s="30"/>
      <c r="G141" s="31">
        <f>G142</f>
        <v>400.1</v>
      </c>
    </row>
    <row r="142" spans="2:7" s="7" customFormat="1" ht="21.6">
      <c r="B142" s="21" t="s">
        <v>10</v>
      </c>
      <c r="C142" s="10" t="s">
        <v>165</v>
      </c>
      <c r="D142" s="30" t="s">
        <v>168</v>
      </c>
      <c r="E142" s="30"/>
      <c r="F142" s="30"/>
      <c r="G142" s="31">
        <f>G143</f>
        <v>400.1</v>
      </c>
    </row>
    <row r="143" spans="2:7" s="7" customFormat="1">
      <c r="B143" s="21" t="s">
        <v>74</v>
      </c>
      <c r="C143" s="10" t="s">
        <v>165</v>
      </c>
      <c r="D143" s="30" t="s">
        <v>168</v>
      </c>
      <c r="E143" s="30" t="s">
        <v>143</v>
      </c>
      <c r="F143" s="30" t="s">
        <v>139</v>
      </c>
      <c r="G143" s="31">
        <f>G144</f>
        <v>400.1</v>
      </c>
    </row>
    <row r="144" spans="2:7" s="7" customFormat="1">
      <c r="B144" s="21" t="s">
        <v>75</v>
      </c>
      <c r="C144" s="10" t="s">
        <v>165</v>
      </c>
      <c r="D144" s="30" t="s">
        <v>168</v>
      </c>
      <c r="E144" s="30" t="s">
        <v>143</v>
      </c>
      <c r="F144" s="30" t="s">
        <v>156</v>
      </c>
      <c r="G144" s="31">
        <v>400.1</v>
      </c>
    </row>
    <row r="145" spans="2:7" s="7" customFormat="1" ht="82.8">
      <c r="B145" s="32" t="s">
        <v>169</v>
      </c>
      <c r="C145" s="10" t="s">
        <v>166</v>
      </c>
      <c r="D145" s="30"/>
      <c r="E145" s="30"/>
      <c r="F145" s="30"/>
      <c r="G145" s="31">
        <f>G146</f>
        <v>224.2</v>
      </c>
    </row>
    <row r="146" spans="2:7" s="7" customFormat="1" ht="21.6">
      <c r="B146" s="21" t="s">
        <v>10</v>
      </c>
      <c r="C146" s="10" t="s">
        <v>166</v>
      </c>
      <c r="D146" s="30" t="s">
        <v>168</v>
      </c>
      <c r="E146" s="30"/>
      <c r="F146" s="30"/>
      <c r="G146" s="31">
        <f>G147</f>
        <v>224.2</v>
      </c>
    </row>
    <row r="147" spans="2:7" s="7" customFormat="1">
      <c r="B147" s="21" t="s">
        <v>74</v>
      </c>
      <c r="C147" s="10" t="s">
        <v>166</v>
      </c>
      <c r="D147" s="30" t="s">
        <v>168</v>
      </c>
      <c r="E147" s="30" t="s">
        <v>143</v>
      </c>
      <c r="F147" s="30" t="s">
        <v>139</v>
      </c>
      <c r="G147" s="31">
        <f>G148</f>
        <v>224.2</v>
      </c>
    </row>
    <row r="148" spans="2:7" s="7" customFormat="1">
      <c r="B148" s="21" t="s">
        <v>75</v>
      </c>
      <c r="C148" s="10" t="s">
        <v>166</v>
      </c>
      <c r="D148" s="30" t="s">
        <v>168</v>
      </c>
      <c r="E148" s="30" t="s">
        <v>143</v>
      </c>
      <c r="F148" s="30" t="s">
        <v>156</v>
      </c>
      <c r="G148" s="31">
        <v>224.2</v>
      </c>
    </row>
    <row r="149" spans="2:7" s="7" customFormat="1" ht="30.6">
      <c r="B149" s="35" t="s">
        <v>281</v>
      </c>
      <c r="C149" s="18" t="s">
        <v>259</v>
      </c>
      <c r="D149" s="19"/>
      <c r="E149" s="19"/>
      <c r="F149" s="19"/>
      <c r="G149" s="31">
        <f t="shared" ref="G149:G154" si="2">G150</f>
        <v>10.3</v>
      </c>
    </row>
    <row r="150" spans="2:7" s="7" customFormat="1">
      <c r="B150" s="35" t="s">
        <v>147</v>
      </c>
      <c r="C150" s="18" t="s">
        <v>256</v>
      </c>
      <c r="D150" s="19"/>
      <c r="E150" s="19"/>
      <c r="F150" s="18"/>
      <c r="G150" s="31">
        <f t="shared" si="2"/>
        <v>10.3</v>
      </c>
    </row>
    <row r="151" spans="2:7" ht="20.399999999999999">
      <c r="B151" s="35" t="s">
        <v>257</v>
      </c>
      <c r="C151" s="18" t="s">
        <v>258</v>
      </c>
      <c r="D151" s="19"/>
      <c r="E151" s="19"/>
      <c r="F151" s="19"/>
      <c r="G151" s="31">
        <f t="shared" si="2"/>
        <v>10.3</v>
      </c>
    </row>
    <row r="152" spans="2:7" ht="56.4" customHeight="1">
      <c r="B152" s="17" t="s">
        <v>260</v>
      </c>
      <c r="C152" s="18" t="s">
        <v>255</v>
      </c>
      <c r="D152" s="19"/>
      <c r="E152" s="19"/>
      <c r="F152" s="19"/>
      <c r="G152" s="31">
        <f t="shared" si="2"/>
        <v>10.3</v>
      </c>
    </row>
    <row r="153" spans="2:7" ht="52.2">
      <c r="B153" s="21" t="s">
        <v>20</v>
      </c>
      <c r="C153" s="18" t="s">
        <v>255</v>
      </c>
      <c r="D153" s="19" t="s">
        <v>198</v>
      </c>
      <c r="E153" s="19"/>
      <c r="F153" s="19"/>
      <c r="G153" s="31">
        <f t="shared" si="2"/>
        <v>10.3</v>
      </c>
    </row>
    <row r="154" spans="2:7">
      <c r="B154" s="21" t="s">
        <v>32</v>
      </c>
      <c r="C154" s="18" t="s">
        <v>255</v>
      </c>
      <c r="D154" s="19" t="s">
        <v>198</v>
      </c>
      <c r="E154" s="19" t="s">
        <v>141</v>
      </c>
      <c r="F154" s="19" t="s">
        <v>139</v>
      </c>
      <c r="G154" s="31">
        <f t="shared" si="2"/>
        <v>10.3</v>
      </c>
    </row>
    <row r="155" spans="2:7">
      <c r="B155" s="21" t="s">
        <v>54</v>
      </c>
      <c r="C155" s="18" t="s">
        <v>255</v>
      </c>
      <c r="D155" s="19" t="s">
        <v>198</v>
      </c>
      <c r="E155" s="19" t="s">
        <v>141</v>
      </c>
      <c r="F155" s="19" t="s">
        <v>254</v>
      </c>
      <c r="G155" s="31">
        <v>10.3</v>
      </c>
    </row>
    <row r="156" spans="2:7" ht="21.6">
      <c r="B156" s="17" t="s">
        <v>282</v>
      </c>
      <c r="C156" s="18" t="s">
        <v>76</v>
      </c>
      <c r="D156" s="19"/>
      <c r="E156" s="18"/>
      <c r="F156" s="18"/>
      <c r="G156" s="31">
        <f t="shared" ref="G156:G161" si="3">G157</f>
        <v>3.1</v>
      </c>
    </row>
    <row r="157" spans="2:7">
      <c r="B157" s="11" t="s">
        <v>147</v>
      </c>
      <c r="C157" s="18" t="s">
        <v>170</v>
      </c>
      <c r="D157" s="19"/>
      <c r="E157" s="18"/>
      <c r="F157" s="18"/>
      <c r="G157" s="31">
        <f t="shared" si="3"/>
        <v>3.1</v>
      </c>
    </row>
    <row r="158" spans="2:7" ht="20.399999999999999">
      <c r="B158" s="11" t="s">
        <v>172</v>
      </c>
      <c r="C158" s="18" t="s">
        <v>171</v>
      </c>
      <c r="D158" s="19"/>
      <c r="E158" s="18"/>
      <c r="F158" s="18"/>
      <c r="G158" s="31">
        <f t="shared" si="3"/>
        <v>3.1</v>
      </c>
    </row>
    <row r="159" spans="2:7" ht="52.2">
      <c r="B159" s="17" t="s">
        <v>77</v>
      </c>
      <c r="C159" s="18" t="s">
        <v>173</v>
      </c>
      <c r="D159" s="19"/>
      <c r="E159" s="18"/>
      <c r="F159" s="18"/>
      <c r="G159" s="31">
        <f t="shared" si="3"/>
        <v>3.1</v>
      </c>
    </row>
    <row r="160" spans="2:7" ht="52.2">
      <c r="B160" s="21" t="s">
        <v>20</v>
      </c>
      <c r="C160" s="18" t="s">
        <v>173</v>
      </c>
      <c r="D160" s="19">
        <v>100</v>
      </c>
      <c r="E160" s="18"/>
      <c r="F160" s="18"/>
      <c r="G160" s="31">
        <f t="shared" si="3"/>
        <v>3.1</v>
      </c>
    </row>
    <row r="161" spans="2:7">
      <c r="B161" s="21" t="s">
        <v>32</v>
      </c>
      <c r="C161" s="18" t="s">
        <v>173</v>
      </c>
      <c r="D161" s="19">
        <v>100</v>
      </c>
      <c r="E161" s="18" t="s">
        <v>141</v>
      </c>
      <c r="F161" s="18" t="s">
        <v>139</v>
      </c>
      <c r="G161" s="31">
        <f t="shared" si="3"/>
        <v>3.1</v>
      </c>
    </row>
    <row r="162" spans="2:7" ht="42">
      <c r="B162" s="21" t="s">
        <v>33</v>
      </c>
      <c r="C162" s="18" t="s">
        <v>173</v>
      </c>
      <c r="D162" s="19">
        <v>100</v>
      </c>
      <c r="E162" s="18" t="s">
        <v>141</v>
      </c>
      <c r="F162" s="18" t="s">
        <v>143</v>
      </c>
      <c r="G162" s="31">
        <v>3.1</v>
      </c>
    </row>
    <row r="163" spans="2:7" ht="30.6">
      <c r="B163" s="35" t="s">
        <v>283</v>
      </c>
      <c r="C163" s="18" t="s">
        <v>230</v>
      </c>
      <c r="D163" s="19"/>
      <c r="E163" s="18"/>
      <c r="F163" s="18"/>
      <c r="G163" s="31">
        <f>G164</f>
        <v>48020.6</v>
      </c>
    </row>
    <row r="164" spans="2:7">
      <c r="B164" s="11" t="s">
        <v>147</v>
      </c>
      <c r="C164" s="10" t="s">
        <v>185</v>
      </c>
      <c r="D164" s="30"/>
      <c r="E164" s="33"/>
      <c r="F164" s="33"/>
      <c r="G164" s="31">
        <f>G166+G169</f>
        <v>48020.6</v>
      </c>
    </row>
    <row r="165" spans="2:7" ht="30.6">
      <c r="B165" s="11" t="s">
        <v>184</v>
      </c>
      <c r="C165" s="10" t="s">
        <v>186</v>
      </c>
      <c r="D165" s="30"/>
      <c r="E165" s="33"/>
      <c r="F165" s="33"/>
      <c r="G165" s="31"/>
    </row>
    <row r="166" spans="2:7" ht="20.399999999999999">
      <c r="B166" s="11" t="s">
        <v>81</v>
      </c>
      <c r="C166" s="10" t="s">
        <v>187</v>
      </c>
      <c r="D166" s="30"/>
      <c r="E166" s="33"/>
      <c r="F166" s="33"/>
      <c r="G166" s="31">
        <f>G167</f>
        <v>47330.2</v>
      </c>
    </row>
    <row r="167" spans="2:7">
      <c r="B167" s="17" t="s">
        <v>80</v>
      </c>
      <c r="C167" s="10" t="s">
        <v>187</v>
      </c>
      <c r="D167" s="19">
        <v>600</v>
      </c>
      <c r="E167" s="19">
        <v>11</v>
      </c>
      <c r="F167" s="19" t="s">
        <v>139</v>
      </c>
      <c r="G167" s="31">
        <f>G168</f>
        <v>47330.2</v>
      </c>
    </row>
    <row r="168" spans="2:7">
      <c r="B168" s="17" t="s">
        <v>188</v>
      </c>
      <c r="C168" s="10" t="s">
        <v>187</v>
      </c>
      <c r="D168" s="19">
        <v>600</v>
      </c>
      <c r="E168" s="19">
        <v>11</v>
      </c>
      <c r="F168" s="19" t="s">
        <v>144</v>
      </c>
      <c r="G168" s="31">
        <v>47330.2</v>
      </c>
    </row>
    <row r="169" spans="2:7">
      <c r="B169" s="11" t="s">
        <v>232</v>
      </c>
      <c r="C169" s="10" t="s">
        <v>270</v>
      </c>
      <c r="D169" s="19"/>
      <c r="E169" s="19"/>
      <c r="F169" s="19"/>
      <c r="G169" s="31">
        <f>G170</f>
        <v>690.4</v>
      </c>
    </row>
    <row r="170" spans="2:7">
      <c r="B170" s="17" t="s">
        <v>80</v>
      </c>
      <c r="C170" s="10" t="s">
        <v>270</v>
      </c>
      <c r="D170" s="19">
        <v>600</v>
      </c>
      <c r="E170" s="19">
        <v>11</v>
      </c>
      <c r="F170" s="19" t="s">
        <v>139</v>
      </c>
      <c r="G170" s="31">
        <f>G171</f>
        <v>690.4</v>
      </c>
    </row>
    <row r="171" spans="2:7">
      <c r="B171" s="17" t="s">
        <v>231</v>
      </c>
      <c r="C171" s="10" t="s">
        <v>270</v>
      </c>
      <c r="D171" s="19">
        <v>600</v>
      </c>
      <c r="E171" s="19">
        <v>11</v>
      </c>
      <c r="F171" s="19" t="s">
        <v>142</v>
      </c>
      <c r="G171" s="31">
        <v>690.4</v>
      </c>
    </row>
    <row r="172" spans="2:7" ht="31.8">
      <c r="B172" s="17" t="s">
        <v>284</v>
      </c>
      <c r="C172" s="18" t="s">
        <v>78</v>
      </c>
      <c r="D172" s="19"/>
      <c r="E172" s="18"/>
      <c r="F172" s="18"/>
      <c r="G172" s="31">
        <f>G173+G187</f>
        <v>16969.899999999998</v>
      </c>
    </row>
    <row r="173" spans="2:7">
      <c r="B173" s="11" t="s">
        <v>162</v>
      </c>
      <c r="C173" s="18" t="s">
        <v>174</v>
      </c>
      <c r="D173" s="19"/>
      <c r="E173" s="18"/>
      <c r="F173" s="18"/>
      <c r="G173" s="31">
        <f>G174</f>
        <v>16524.599999999999</v>
      </c>
    </row>
    <row r="174" spans="2:7" ht="20.399999999999999">
      <c r="B174" s="11" t="s">
        <v>175</v>
      </c>
      <c r="C174" s="18" t="s">
        <v>176</v>
      </c>
      <c r="D174" s="19"/>
      <c r="E174" s="18"/>
      <c r="F174" s="18"/>
      <c r="G174" s="31">
        <f>G175+G179+G183+G193</f>
        <v>16524.599999999999</v>
      </c>
    </row>
    <row r="175" spans="2:7" ht="51">
      <c r="B175" s="11" t="s">
        <v>177</v>
      </c>
      <c r="C175" s="18" t="s">
        <v>178</v>
      </c>
      <c r="D175" s="19"/>
      <c r="E175" s="18"/>
      <c r="F175" s="18"/>
      <c r="G175" s="31">
        <f>G176</f>
        <v>7539.1</v>
      </c>
    </row>
    <row r="176" spans="2:7" ht="21.6">
      <c r="B176" s="17" t="s">
        <v>17</v>
      </c>
      <c r="C176" s="18" t="s">
        <v>178</v>
      </c>
      <c r="D176" s="19">
        <v>600</v>
      </c>
      <c r="E176" s="18"/>
      <c r="F176" s="18"/>
      <c r="G176" s="31">
        <f>G177</f>
        <v>7539.1</v>
      </c>
    </row>
    <row r="177" spans="2:7">
      <c r="B177" s="17" t="s">
        <v>18</v>
      </c>
      <c r="C177" s="18" t="s">
        <v>178</v>
      </c>
      <c r="D177" s="19">
        <v>600</v>
      </c>
      <c r="E177" s="18" t="s">
        <v>138</v>
      </c>
      <c r="F177" s="18" t="s">
        <v>139</v>
      </c>
      <c r="G177" s="31">
        <f>G178</f>
        <v>7539.1</v>
      </c>
    </row>
    <row r="178" spans="2:7">
      <c r="B178" s="21" t="s">
        <v>30</v>
      </c>
      <c r="C178" s="18" t="s">
        <v>178</v>
      </c>
      <c r="D178" s="19">
        <v>600</v>
      </c>
      <c r="E178" s="18" t="s">
        <v>138</v>
      </c>
      <c r="F178" s="18" t="s">
        <v>137</v>
      </c>
      <c r="G178" s="31">
        <v>7539.1</v>
      </c>
    </row>
    <row r="179" spans="2:7" ht="21.6">
      <c r="B179" s="36" t="s">
        <v>79</v>
      </c>
      <c r="C179" s="33" t="s">
        <v>233</v>
      </c>
      <c r="D179" s="30"/>
      <c r="E179" s="33"/>
      <c r="F179" s="33"/>
      <c r="G179" s="31">
        <f>G180</f>
        <v>76.2</v>
      </c>
    </row>
    <row r="180" spans="2:7" ht="21.6">
      <c r="B180" s="36" t="s">
        <v>17</v>
      </c>
      <c r="C180" s="33" t="s">
        <v>233</v>
      </c>
      <c r="D180" s="30">
        <v>600</v>
      </c>
      <c r="E180" s="33"/>
      <c r="F180" s="33"/>
      <c r="G180" s="31">
        <f>G181</f>
        <v>76.2</v>
      </c>
    </row>
    <row r="181" spans="2:7">
      <c r="B181" s="36" t="s">
        <v>18</v>
      </c>
      <c r="C181" s="33" t="s">
        <v>233</v>
      </c>
      <c r="D181" s="30">
        <v>600</v>
      </c>
      <c r="E181" s="33" t="s">
        <v>138</v>
      </c>
      <c r="F181" s="33" t="s">
        <v>139</v>
      </c>
      <c r="G181" s="31">
        <f>G182</f>
        <v>76.2</v>
      </c>
    </row>
    <row r="182" spans="2:7" ht="15" customHeight="1">
      <c r="B182" s="34" t="s">
        <v>30</v>
      </c>
      <c r="C182" s="33" t="s">
        <v>233</v>
      </c>
      <c r="D182" s="30">
        <v>600</v>
      </c>
      <c r="E182" s="33" t="s">
        <v>138</v>
      </c>
      <c r="F182" s="33" t="s">
        <v>137</v>
      </c>
      <c r="G182" s="31">
        <v>76.2</v>
      </c>
    </row>
    <row r="183" spans="2:7" ht="15" customHeight="1">
      <c r="B183" s="34" t="s">
        <v>251</v>
      </c>
      <c r="C183" s="33" t="s">
        <v>268</v>
      </c>
      <c r="D183" s="30"/>
      <c r="E183" s="33"/>
      <c r="F183" s="33"/>
      <c r="G183" s="31">
        <f>G184</f>
        <v>750</v>
      </c>
    </row>
    <row r="184" spans="2:7" ht="25.8" customHeight="1">
      <c r="B184" s="36" t="s">
        <v>17</v>
      </c>
      <c r="C184" s="33" t="s">
        <v>268</v>
      </c>
      <c r="D184" s="30">
        <v>600</v>
      </c>
      <c r="E184" s="33"/>
      <c r="F184" s="33"/>
      <c r="G184" s="31">
        <f>G185</f>
        <v>750</v>
      </c>
    </row>
    <row r="185" spans="2:7" ht="15" customHeight="1">
      <c r="B185" s="36" t="s">
        <v>18</v>
      </c>
      <c r="C185" s="33" t="s">
        <v>268</v>
      </c>
      <c r="D185" s="30">
        <v>600</v>
      </c>
      <c r="E185" s="33" t="s">
        <v>138</v>
      </c>
      <c r="F185" s="33" t="s">
        <v>139</v>
      </c>
      <c r="G185" s="31">
        <f>G186</f>
        <v>750</v>
      </c>
    </row>
    <row r="186" spans="2:7">
      <c r="B186" s="34" t="s">
        <v>250</v>
      </c>
      <c r="C186" s="33" t="s">
        <v>268</v>
      </c>
      <c r="D186" s="30">
        <v>600</v>
      </c>
      <c r="E186" s="33" t="s">
        <v>138</v>
      </c>
      <c r="F186" s="33" t="s">
        <v>138</v>
      </c>
      <c r="G186" s="31">
        <v>750</v>
      </c>
    </row>
    <row r="187" spans="2:7">
      <c r="B187" s="12" t="s">
        <v>147</v>
      </c>
      <c r="C187" s="10" t="s">
        <v>179</v>
      </c>
      <c r="D187" s="19"/>
      <c r="E187" s="18"/>
      <c r="F187" s="18"/>
      <c r="G187" s="31">
        <f>G188</f>
        <v>445.3</v>
      </c>
    </row>
    <row r="188" spans="2:7" ht="30.6">
      <c r="B188" s="11" t="s">
        <v>181</v>
      </c>
      <c r="C188" s="10" t="s">
        <v>180</v>
      </c>
      <c r="D188" s="19"/>
      <c r="E188" s="18"/>
      <c r="F188" s="18"/>
      <c r="G188" s="31">
        <f>G189</f>
        <v>445.3</v>
      </c>
    </row>
    <row r="189" spans="2:7" ht="48.6" customHeight="1">
      <c r="B189" s="11" t="s">
        <v>183</v>
      </c>
      <c r="C189" s="18" t="s">
        <v>182</v>
      </c>
      <c r="D189" s="19"/>
      <c r="E189" s="18"/>
      <c r="F189" s="18"/>
      <c r="G189" s="31">
        <f>G190</f>
        <v>445.3</v>
      </c>
    </row>
    <row r="190" spans="2:7" ht="52.2">
      <c r="B190" s="21" t="s">
        <v>20</v>
      </c>
      <c r="C190" s="18" t="s">
        <v>182</v>
      </c>
      <c r="D190" s="19">
        <v>100</v>
      </c>
      <c r="E190" s="19"/>
      <c r="F190" s="18"/>
      <c r="G190" s="31">
        <f>G191</f>
        <v>445.3</v>
      </c>
    </row>
    <row r="191" spans="2:7">
      <c r="B191" s="21" t="s">
        <v>32</v>
      </c>
      <c r="C191" s="18" t="s">
        <v>182</v>
      </c>
      <c r="D191" s="19">
        <v>100</v>
      </c>
      <c r="E191" s="19" t="s">
        <v>141</v>
      </c>
      <c r="F191" s="19" t="s">
        <v>139</v>
      </c>
      <c r="G191" s="31">
        <f>G192</f>
        <v>445.3</v>
      </c>
    </row>
    <row r="192" spans="2:7" ht="42">
      <c r="B192" s="17" t="s">
        <v>33</v>
      </c>
      <c r="C192" s="18" t="s">
        <v>182</v>
      </c>
      <c r="D192" s="19">
        <v>100</v>
      </c>
      <c r="E192" s="19" t="s">
        <v>141</v>
      </c>
      <c r="F192" s="19" t="s">
        <v>143</v>
      </c>
      <c r="G192" s="31">
        <v>445.3</v>
      </c>
    </row>
    <row r="193" spans="2:7" ht="21.6">
      <c r="B193" s="34" t="s">
        <v>253</v>
      </c>
      <c r="C193" s="33" t="s">
        <v>269</v>
      </c>
      <c r="D193" s="30"/>
      <c r="E193" s="33"/>
      <c r="F193" s="33"/>
      <c r="G193" s="31">
        <f>G194+G197</f>
        <v>8159.3</v>
      </c>
    </row>
    <row r="194" spans="2:7" ht="52.2">
      <c r="B194" s="21" t="s">
        <v>20</v>
      </c>
      <c r="C194" s="33" t="s">
        <v>269</v>
      </c>
      <c r="D194" s="30" t="s">
        <v>198</v>
      </c>
      <c r="E194" s="33"/>
      <c r="F194" s="33"/>
      <c r="G194" s="31">
        <f>G195</f>
        <v>1018</v>
      </c>
    </row>
    <row r="195" spans="2:7">
      <c r="B195" s="36" t="s">
        <v>18</v>
      </c>
      <c r="C195" s="33" t="s">
        <v>269</v>
      </c>
      <c r="D195" s="30" t="s">
        <v>198</v>
      </c>
      <c r="E195" s="33" t="s">
        <v>138</v>
      </c>
      <c r="F195" s="33" t="s">
        <v>139</v>
      </c>
      <c r="G195" s="31">
        <f>G196</f>
        <v>1018</v>
      </c>
    </row>
    <row r="196" spans="2:7">
      <c r="B196" s="34" t="s">
        <v>250</v>
      </c>
      <c r="C196" s="33" t="s">
        <v>269</v>
      </c>
      <c r="D196" s="30" t="s">
        <v>198</v>
      </c>
      <c r="E196" s="33" t="s">
        <v>138</v>
      </c>
      <c r="F196" s="33" t="s">
        <v>138</v>
      </c>
      <c r="G196" s="31">
        <v>1018</v>
      </c>
    </row>
    <row r="197" spans="2:7" ht="21.6">
      <c r="B197" s="36" t="s">
        <v>17</v>
      </c>
      <c r="C197" s="33" t="s">
        <v>269</v>
      </c>
      <c r="D197" s="30" t="s">
        <v>211</v>
      </c>
      <c r="E197" s="33"/>
      <c r="F197" s="33"/>
      <c r="G197" s="31">
        <f>G198</f>
        <v>7141.3</v>
      </c>
    </row>
    <row r="198" spans="2:7">
      <c r="B198" s="36" t="s">
        <v>18</v>
      </c>
      <c r="C198" s="33" t="s">
        <v>269</v>
      </c>
      <c r="D198" s="30">
        <v>600</v>
      </c>
      <c r="E198" s="33" t="s">
        <v>138</v>
      </c>
      <c r="F198" s="33" t="s">
        <v>139</v>
      </c>
      <c r="G198" s="31">
        <f>G199</f>
        <v>7141.3</v>
      </c>
    </row>
    <row r="199" spans="2:7">
      <c r="B199" s="34" t="s">
        <v>250</v>
      </c>
      <c r="C199" s="33" t="s">
        <v>269</v>
      </c>
      <c r="D199" s="30">
        <v>600</v>
      </c>
      <c r="E199" s="33" t="s">
        <v>138</v>
      </c>
      <c r="F199" s="33" t="s">
        <v>138</v>
      </c>
      <c r="G199" s="31">
        <v>7141.3</v>
      </c>
    </row>
    <row r="200" spans="2:7">
      <c r="B200" s="17" t="s">
        <v>84</v>
      </c>
      <c r="C200" s="18" t="s">
        <v>85</v>
      </c>
      <c r="D200" s="19"/>
      <c r="E200" s="19"/>
      <c r="F200" s="19"/>
      <c r="G200" s="31">
        <f>G201+G205+G224+G231+G235+G239+G243+G247+G251+G255+G262+G266+G274+G281+G288+G292+G296+G306+G310+G314+G318+G322+G329+G333+G341+G345+G349+G353+G337</f>
        <v>247385.55</v>
      </c>
    </row>
    <row r="201" spans="2:7">
      <c r="B201" s="17" t="s">
        <v>86</v>
      </c>
      <c r="C201" s="18" t="s">
        <v>87</v>
      </c>
      <c r="D201" s="19"/>
      <c r="E201" s="19"/>
      <c r="F201" s="19"/>
      <c r="G201" s="31">
        <f>G202</f>
        <v>2667.1</v>
      </c>
    </row>
    <row r="202" spans="2:7" ht="52.2">
      <c r="B202" s="21" t="s">
        <v>20</v>
      </c>
      <c r="C202" s="18" t="s">
        <v>87</v>
      </c>
      <c r="D202" s="19">
        <v>100</v>
      </c>
      <c r="E202" s="19"/>
      <c r="F202" s="19"/>
      <c r="G202" s="31">
        <f>G203</f>
        <v>2667.1</v>
      </c>
    </row>
    <row r="203" spans="2:7">
      <c r="B203" s="21" t="s">
        <v>32</v>
      </c>
      <c r="C203" s="18" t="s">
        <v>87</v>
      </c>
      <c r="D203" s="19">
        <v>100</v>
      </c>
      <c r="E203" s="19" t="s">
        <v>141</v>
      </c>
      <c r="F203" s="19" t="s">
        <v>139</v>
      </c>
      <c r="G203" s="31">
        <f>G204</f>
        <v>2667.1</v>
      </c>
    </row>
    <row r="204" spans="2:7" ht="31.8">
      <c r="B204" s="21" t="s">
        <v>88</v>
      </c>
      <c r="C204" s="18" t="s">
        <v>87</v>
      </c>
      <c r="D204" s="19">
        <v>100</v>
      </c>
      <c r="E204" s="19" t="s">
        <v>141</v>
      </c>
      <c r="F204" s="19" t="s">
        <v>142</v>
      </c>
      <c r="G204" s="31">
        <v>2667.1</v>
      </c>
    </row>
    <row r="205" spans="2:7">
      <c r="B205" s="17" t="s">
        <v>89</v>
      </c>
      <c r="C205" s="18" t="s">
        <v>90</v>
      </c>
      <c r="D205" s="19"/>
      <c r="E205" s="19"/>
      <c r="F205" s="19"/>
      <c r="G205" s="31">
        <f>G206+G212+G218</f>
        <v>45696.439999999995</v>
      </c>
    </row>
    <row r="206" spans="2:7" ht="52.2">
      <c r="B206" s="21" t="s">
        <v>20</v>
      </c>
      <c r="C206" s="18" t="s">
        <v>90</v>
      </c>
      <c r="D206" s="19">
        <v>100</v>
      </c>
      <c r="E206" s="19"/>
      <c r="F206" s="19"/>
      <c r="G206" s="31">
        <f>G207</f>
        <v>34608.689999999995</v>
      </c>
    </row>
    <row r="207" spans="2:7">
      <c r="B207" s="21" t="s">
        <v>32</v>
      </c>
      <c r="C207" s="18" t="s">
        <v>90</v>
      </c>
      <c r="D207" s="19">
        <v>100</v>
      </c>
      <c r="E207" s="19" t="s">
        <v>141</v>
      </c>
      <c r="F207" s="19" t="s">
        <v>139</v>
      </c>
      <c r="G207" s="31">
        <f>G208+G209+G210+G211</f>
        <v>34608.689999999995</v>
      </c>
    </row>
    <row r="208" spans="2:7" ht="31.8">
      <c r="B208" s="21" t="s">
        <v>82</v>
      </c>
      <c r="C208" s="18" t="s">
        <v>90</v>
      </c>
      <c r="D208" s="19">
        <v>100</v>
      </c>
      <c r="E208" s="19" t="s">
        <v>141</v>
      </c>
      <c r="F208" s="19" t="s">
        <v>144</v>
      </c>
      <c r="G208" s="31">
        <v>6985.1</v>
      </c>
    </row>
    <row r="209" spans="2:7" ht="42">
      <c r="B209" s="21" t="s">
        <v>33</v>
      </c>
      <c r="C209" s="18" t="s">
        <v>90</v>
      </c>
      <c r="D209" s="19">
        <v>100</v>
      </c>
      <c r="E209" s="19" t="s">
        <v>141</v>
      </c>
      <c r="F209" s="19" t="s">
        <v>143</v>
      </c>
      <c r="G209" s="31">
        <v>18850.39</v>
      </c>
    </row>
    <row r="210" spans="2:7" ht="31.8">
      <c r="B210" s="21" t="s">
        <v>83</v>
      </c>
      <c r="C210" s="18" t="s">
        <v>90</v>
      </c>
      <c r="D210" s="19">
        <v>100</v>
      </c>
      <c r="E210" s="19" t="s">
        <v>141</v>
      </c>
      <c r="F210" s="19" t="s">
        <v>189</v>
      </c>
      <c r="G210" s="31">
        <v>7259</v>
      </c>
    </row>
    <row r="211" spans="2:7">
      <c r="B211" s="21" t="s">
        <v>54</v>
      </c>
      <c r="C211" s="18" t="s">
        <v>90</v>
      </c>
      <c r="D211" s="19">
        <v>100</v>
      </c>
      <c r="E211" s="19" t="s">
        <v>141</v>
      </c>
      <c r="F211" s="19">
        <v>13</v>
      </c>
      <c r="G211" s="31">
        <v>1514.2</v>
      </c>
    </row>
    <row r="212" spans="2:7" ht="21.6">
      <c r="B212" s="21" t="s">
        <v>10</v>
      </c>
      <c r="C212" s="18" t="s">
        <v>90</v>
      </c>
      <c r="D212" s="19">
        <v>200</v>
      </c>
      <c r="E212" s="19"/>
      <c r="F212" s="19"/>
      <c r="G212" s="31">
        <f>G213</f>
        <v>10842.749999999998</v>
      </c>
    </row>
    <row r="213" spans="2:7">
      <c r="B213" s="21" t="s">
        <v>32</v>
      </c>
      <c r="C213" s="18" t="s">
        <v>90</v>
      </c>
      <c r="D213" s="19">
        <v>200</v>
      </c>
      <c r="E213" s="19" t="s">
        <v>141</v>
      </c>
      <c r="F213" s="19" t="s">
        <v>139</v>
      </c>
      <c r="G213" s="31">
        <f>G214+G215+G216+G217</f>
        <v>10842.749999999998</v>
      </c>
    </row>
    <row r="214" spans="2:7" ht="31.8">
      <c r="B214" s="21" t="s">
        <v>82</v>
      </c>
      <c r="C214" s="18" t="s">
        <v>90</v>
      </c>
      <c r="D214" s="19">
        <v>200</v>
      </c>
      <c r="E214" s="19" t="s">
        <v>141</v>
      </c>
      <c r="F214" s="19" t="s">
        <v>144</v>
      </c>
      <c r="G214" s="31">
        <v>2881.7</v>
      </c>
    </row>
    <row r="215" spans="2:7" ht="42">
      <c r="B215" s="21" t="s">
        <v>33</v>
      </c>
      <c r="C215" s="18" t="s">
        <v>90</v>
      </c>
      <c r="D215" s="19">
        <v>200</v>
      </c>
      <c r="E215" s="19" t="s">
        <v>141</v>
      </c>
      <c r="F215" s="19" t="s">
        <v>143</v>
      </c>
      <c r="G215" s="31">
        <v>6037.65</v>
      </c>
    </row>
    <row r="216" spans="2:7" ht="31.8">
      <c r="B216" s="21" t="s">
        <v>83</v>
      </c>
      <c r="C216" s="18" t="s">
        <v>90</v>
      </c>
      <c r="D216" s="19">
        <v>200</v>
      </c>
      <c r="E216" s="19" t="s">
        <v>141</v>
      </c>
      <c r="F216" s="19" t="s">
        <v>189</v>
      </c>
      <c r="G216" s="31">
        <v>1530.8</v>
      </c>
    </row>
    <row r="217" spans="2:7">
      <c r="B217" s="21" t="s">
        <v>54</v>
      </c>
      <c r="C217" s="18" t="s">
        <v>90</v>
      </c>
      <c r="D217" s="19">
        <v>200</v>
      </c>
      <c r="E217" s="19" t="s">
        <v>141</v>
      </c>
      <c r="F217" s="19">
        <v>13</v>
      </c>
      <c r="G217" s="31">
        <v>392.6</v>
      </c>
    </row>
    <row r="218" spans="2:7">
      <c r="B218" s="21" t="s">
        <v>70</v>
      </c>
      <c r="C218" s="18" t="s">
        <v>90</v>
      </c>
      <c r="D218" s="19">
        <v>800</v>
      </c>
      <c r="E218" s="19"/>
      <c r="F218" s="19"/>
      <c r="G218" s="31">
        <f>G219</f>
        <v>245</v>
      </c>
    </row>
    <row r="219" spans="2:7">
      <c r="B219" s="21" t="s">
        <v>32</v>
      </c>
      <c r="C219" s="18" t="s">
        <v>90</v>
      </c>
      <c r="D219" s="19">
        <v>800</v>
      </c>
      <c r="E219" s="19" t="s">
        <v>141</v>
      </c>
      <c r="F219" s="19" t="s">
        <v>139</v>
      </c>
      <c r="G219" s="31">
        <f>G220+G221</f>
        <v>245</v>
      </c>
    </row>
    <row r="220" spans="2:7" ht="31.8">
      <c r="B220" s="21" t="s">
        <v>82</v>
      </c>
      <c r="C220" s="18" t="s">
        <v>90</v>
      </c>
      <c r="D220" s="19">
        <v>800</v>
      </c>
      <c r="E220" s="19" t="s">
        <v>141</v>
      </c>
      <c r="F220" s="19" t="s">
        <v>144</v>
      </c>
      <c r="G220" s="31">
        <v>205</v>
      </c>
    </row>
    <row r="221" spans="2:7" ht="42">
      <c r="B221" s="21" t="s">
        <v>33</v>
      </c>
      <c r="C221" s="18" t="s">
        <v>90</v>
      </c>
      <c r="D221" s="19">
        <v>800</v>
      </c>
      <c r="E221" s="19" t="s">
        <v>141</v>
      </c>
      <c r="F221" s="19" t="s">
        <v>143</v>
      </c>
      <c r="G221" s="31">
        <v>40</v>
      </c>
    </row>
    <row r="222" spans="2:7" ht="31.8" hidden="1">
      <c r="B222" s="21" t="s">
        <v>83</v>
      </c>
      <c r="C222" s="18" t="s">
        <v>90</v>
      </c>
      <c r="D222" s="19">
        <v>800</v>
      </c>
      <c r="E222" s="19" t="s">
        <v>141</v>
      </c>
      <c r="F222" s="19" t="s">
        <v>189</v>
      </c>
      <c r="G222" s="31"/>
    </row>
    <row r="223" spans="2:7" hidden="1">
      <c r="B223" s="21" t="s">
        <v>54</v>
      </c>
      <c r="C223" s="18" t="s">
        <v>90</v>
      </c>
      <c r="D223" s="19">
        <v>800</v>
      </c>
      <c r="E223" s="19" t="s">
        <v>141</v>
      </c>
      <c r="F223" s="19">
        <v>13</v>
      </c>
      <c r="G223" s="31"/>
    </row>
    <row r="224" spans="2:7" ht="21.6">
      <c r="B224" s="17" t="s">
        <v>91</v>
      </c>
      <c r="C224" s="18" t="s">
        <v>92</v>
      </c>
      <c r="D224" s="19"/>
      <c r="E224" s="19"/>
      <c r="F224" s="19"/>
      <c r="G224" s="31">
        <f>G225+G228</f>
        <v>2760.7999999999997</v>
      </c>
    </row>
    <row r="225" spans="2:7" ht="52.2">
      <c r="B225" s="21" t="s">
        <v>20</v>
      </c>
      <c r="C225" s="18" t="s">
        <v>92</v>
      </c>
      <c r="D225" s="19">
        <v>100</v>
      </c>
      <c r="E225" s="19"/>
      <c r="F225" s="19"/>
      <c r="G225" s="31">
        <f>G226</f>
        <v>2726.6</v>
      </c>
    </row>
    <row r="226" spans="2:7" ht="21.6">
      <c r="B226" s="21" t="s">
        <v>93</v>
      </c>
      <c r="C226" s="18" t="s">
        <v>92</v>
      </c>
      <c r="D226" s="19">
        <v>100</v>
      </c>
      <c r="E226" s="19" t="s">
        <v>144</v>
      </c>
      <c r="F226" s="19" t="s">
        <v>139</v>
      </c>
      <c r="G226" s="31">
        <f>G227</f>
        <v>2726.6</v>
      </c>
    </row>
    <row r="227" spans="2:7" ht="31.8">
      <c r="B227" s="17" t="s">
        <v>94</v>
      </c>
      <c r="C227" s="18" t="s">
        <v>92</v>
      </c>
      <c r="D227" s="19">
        <v>100</v>
      </c>
      <c r="E227" s="19" t="s">
        <v>144</v>
      </c>
      <c r="F227" s="19">
        <v>10</v>
      </c>
      <c r="G227" s="31">
        <v>2726.6</v>
      </c>
    </row>
    <row r="228" spans="2:7" ht="21.6">
      <c r="B228" s="21" t="s">
        <v>10</v>
      </c>
      <c r="C228" s="18" t="s">
        <v>92</v>
      </c>
      <c r="D228" s="19">
        <v>200</v>
      </c>
      <c r="E228" s="19"/>
      <c r="F228" s="19"/>
      <c r="G228" s="31">
        <f>G229</f>
        <v>34.200000000000003</v>
      </c>
    </row>
    <row r="229" spans="2:7" ht="21.6">
      <c r="B229" s="21" t="s">
        <v>93</v>
      </c>
      <c r="C229" s="18" t="s">
        <v>92</v>
      </c>
      <c r="D229" s="19">
        <v>200</v>
      </c>
      <c r="E229" s="19" t="s">
        <v>144</v>
      </c>
      <c r="F229" s="19" t="s">
        <v>139</v>
      </c>
      <c r="G229" s="31">
        <f>G230</f>
        <v>34.200000000000003</v>
      </c>
    </row>
    <row r="230" spans="2:7" ht="31.8">
      <c r="B230" s="17" t="s">
        <v>94</v>
      </c>
      <c r="C230" s="18" t="s">
        <v>92</v>
      </c>
      <c r="D230" s="19">
        <v>200</v>
      </c>
      <c r="E230" s="19" t="s">
        <v>144</v>
      </c>
      <c r="F230" s="19">
        <v>10</v>
      </c>
      <c r="G230" s="31">
        <v>34.200000000000003</v>
      </c>
    </row>
    <row r="231" spans="2:7" ht="21.6">
      <c r="B231" s="17" t="s">
        <v>199</v>
      </c>
      <c r="C231" s="18" t="s">
        <v>197</v>
      </c>
      <c r="D231" s="19"/>
      <c r="E231" s="19"/>
      <c r="F231" s="19"/>
      <c r="G231" s="31">
        <f>G232</f>
        <v>1186</v>
      </c>
    </row>
    <row r="232" spans="2:7" ht="52.2">
      <c r="B232" s="21" t="s">
        <v>20</v>
      </c>
      <c r="C232" s="18" t="s">
        <v>197</v>
      </c>
      <c r="D232" s="19" t="s">
        <v>198</v>
      </c>
      <c r="E232" s="19"/>
      <c r="F232" s="19"/>
      <c r="G232" s="31">
        <f>G233</f>
        <v>1186</v>
      </c>
    </row>
    <row r="233" spans="2:7" ht="21.6">
      <c r="B233" s="21" t="s">
        <v>93</v>
      </c>
      <c r="C233" s="18" t="s">
        <v>197</v>
      </c>
      <c r="D233" s="19" t="s">
        <v>198</v>
      </c>
      <c r="E233" s="19" t="s">
        <v>144</v>
      </c>
      <c r="F233" s="19" t="s">
        <v>139</v>
      </c>
      <c r="G233" s="31">
        <f>G234</f>
        <v>1186</v>
      </c>
    </row>
    <row r="234" spans="2:7" ht="21.6">
      <c r="B234" s="17" t="s">
        <v>201</v>
      </c>
      <c r="C234" s="18" t="s">
        <v>197</v>
      </c>
      <c r="D234" s="19" t="s">
        <v>198</v>
      </c>
      <c r="E234" s="19" t="s">
        <v>144</v>
      </c>
      <c r="F234" s="19" t="s">
        <v>200</v>
      </c>
      <c r="G234" s="31">
        <v>1186</v>
      </c>
    </row>
    <row r="235" spans="2:7" ht="21.6">
      <c r="B235" s="17" t="s">
        <v>95</v>
      </c>
      <c r="C235" s="18" t="s">
        <v>96</v>
      </c>
      <c r="D235" s="19"/>
      <c r="E235" s="19"/>
      <c r="F235" s="19"/>
      <c r="G235" s="31">
        <f>G236</f>
        <v>36.9</v>
      </c>
    </row>
    <row r="236" spans="2:7">
      <c r="B236" s="21" t="s">
        <v>70</v>
      </c>
      <c r="C236" s="18" t="s">
        <v>96</v>
      </c>
      <c r="D236" s="19">
        <v>800</v>
      </c>
      <c r="E236" s="19"/>
      <c r="F236" s="19"/>
      <c r="G236" s="31">
        <f>G237</f>
        <v>36.9</v>
      </c>
    </row>
    <row r="237" spans="2:7">
      <c r="B237" s="21" t="s">
        <v>32</v>
      </c>
      <c r="C237" s="18" t="s">
        <v>96</v>
      </c>
      <c r="D237" s="19">
        <v>800</v>
      </c>
      <c r="E237" s="19" t="s">
        <v>141</v>
      </c>
      <c r="F237" s="18" t="s">
        <v>139</v>
      </c>
      <c r="G237" s="31">
        <f>G238</f>
        <v>36.9</v>
      </c>
    </row>
    <row r="238" spans="2:7">
      <c r="B238" s="21" t="s">
        <v>54</v>
      </c>
      <c r="C238" s="18" t="s">
        <v>96</v>
      </c>
      <c r="D238" s="19">
        <v>800</v>
      </c>
      <c r="E238" s="19" t="s">
        <v>141</v>
      </c>
      <c r="F238" s="19">
        <v>13</v>
      </c>
      <c r="G238" s="31">
        <v>36.9</v>
      </c>
    </row>
    <row r="239" spans="2:7" ht="21.6">
      <c r="B239" s="17" t="s">
        <v>196</v>
      </c>
      <c r="C239" s="18" t="s">
        <v>97</v>
      </c>
      <c r="D239" s="19"/>
      <c r="E239" s="19"/>
      <c r="F239" s="19"/>
      <c r="G239" s="31">
        <f>G240</f>
        <v>3200.9</v>
      </c>
    </row>
    <row r="240" spans="2:7">
      <c r="B240" s="21" t="s">
        <v>70</v>
      </c>
      <c r="C240" s="18" t="s">
        <v>97</v>
      </c>
      <c r="D240" s="19">
        <v>800</v>
      </c>
      <c r="E240" s="19"/>
      <c r="F240" s="19"/>
      <c r="G240" s="31">
        <f>G241</f>
        <v>3200.9</v>
      </c>
    </row>
    <row r="241" spans="2:7">
      <c r="B241" s="21" t="s">
        <v>32</v>
      </c>
      <c r="C241" s="18" t="s">
        <v>97</v>
      </c>
      <c r="D241" s="19">
        <v>800</v>
      </c>
      <c r="E241" s="19" t="s">
        <v>141</v>
      </c>
      <c r="F241" s="18" t="s">
        <v>139</v>
      </c>
      <c r="G241" s="31">
        <f>G242</f>
        <v>3200.9</v>
      </c>
    </row>
    <row r="242" spans="2:7">
      <c r="B242" s="21" t="s">
        <v>98</v>
      </c>
      <c r="C242" s="18" t="s">
        <v>97</v>
      </c>
      <c r="D242" s="19">
        <v>800</v>
      </c>
      <c r="E242" s="19" t="s">
        <v>141</v>
      </c>
      <c r="F242" s="19">
        <v>11</v>
      </c>
      <c r="G242" s="31">
        <v>3200.9</v>
      </c>
    </row>
    <row r="243" spans="2:7">
      <c r="B243" s="17" t="s">
        <v>213</v>
      </c>
      <c r="C243" s="18" t="s">
        <v>210</v>
      </c>
      <c r="D243" s="19"/>
      <c r="E243" s="19"/>
      <c r="F243" s="19"/>
      <c r="G243" s="31">
        <f>G244</f>
        <v>2500</v>
      </c>
    </row>
    <row r="244" spans="2:7" ht="21.6">
      <c r="B244" s="17" t="s">
        <v>17</v>
      </c>
      <c r="C244" s="18" t="s">
        <v>210</v>
      </c>
      <c r="D244" s="19" t="s">
        <v>211</v>
      </c>
      <c r="E244" s="19"/>
      <c r="F244" s="19"/>
      <c r="G244" s="31">
        <f>G245</f>
        <v>2500</v>
      </c>
    </row>
    <row r="245" spans="2:7">
      <c r="B245" s="17" t="s">
        <v>209</v>
      </c>
      <c r="C245" s="18" t="s">
        <v>210</v>
      </c>
      <c r="D245" s="19" t="s">
        <v>211</v>
      </c>
      <c r="E245" s="19" t="s">
        <v>207</v>
      </c>
      <c r="F245" s="19" t="s">
        <v>139</v>
      </c>
      <c r="G245" s="31">
        <f>G246</f>
        <v>2500</v>
      </c>
    </row>
    <row r="246" spans="2:7">
      <c r="B246" s="17" t="s">
        <v>212</v>
      </c>
      <c r="C246" s="18" t="s">
        <v>210</v>
      </c>
      <c r="D246" s="19" t="s">
        <v>211</v>
      </c>
      <c r="E246" s="19" t="s">
        <v>207</v>
      </c>
      <c r="F246" s="19" t="s">
        <v>141</v>
      </c>
      <c r="G246" s="31">
        <v>2500</v>
      </c>
    </row>
    <row r="247" spans="2:7" ht="21.6">
      <c r="B247" s="17" t="s">
        <v>215</v>
      </c>
      <c r="C247" s="18" t="s">
        <v>214</v>
      </c>
      <c r="D247" s="19"/>
      <c r="E247" s="19"/>
      <c r="F247" s="19"/>
      <c r="G247" s="31">
        <f>G248</f>
        <v>500</v>
      </c>
    </row>
    <row r="248" spans="2:7" ht="21.6">
      <c r="B248" s="17" t="s">
        <v>17</v>
      </c>
      <c r="C248" s="18" t="s">
        <v>214</v>
      </c>
      <c r="D248" s="19" t="s">
        <v>211</v>
      </c>
      <c r="E248" s="19"/>
      <c r="F248" s="19"/>
      <c r="G248" s="31">
        <f>G249</f>
        <v>500</v>
      </c>
    </row>
    <row r="249" spans="2:7">
      <c r="B249" s="17" t="s">
        <v>209</v>
      </c>
      <c r="C249" s="18" t="s">
        <v>214</v>
      </c>
      <c r="D249" s="19" t="s">
        <v>211</v>
      </c>
      <c r="E249" s="19" t="s">
        <v>207</v>
      </c>
      <c r="F249" s="19" t="s">
        <v>139</v>
      </c>
      <c r="G249" s="31">
        <f>G250</f>
        <v>500</v>
      </c>
    </row>
    <row r="250" spans="2:7">
      <c r="B250" s="17" t="s">
        <v>212</v>
      </c>
      <c r="C250" s="18" t="s">
        <v>214</v>
      </c>
      <c r="D250" s="19" t="s">
        <v>211</v>
      </c>
      <c r="E250" s="19" t="s">
        <v>207</v>
      </c>
      <c r="F250" s="19" t="s">
        <v>141</v>
      </c>
      <c r="G250" s="31">
        <v>500</v>
      </c>
    </row>
    <row r="251" spans="2:7">
      <c r="B251" s="21" t="s">
        <v>217</v>
      </c>
      <c r="C251" s="18" t="s">
        <v>216</v>
      </c>
      <c r="D251" s="19"/>
      <c r="E251" s="19"/>
      <c r="F251" s="19"/>
      <c r="G251" s="31">
        <f>G252</f>
        <v>22796.06</v>
      </c>
    </row>
    <row r="252" spans="2:7" ht="21.6">
      <c r="B252" s="17" t="s">
        <v>17</v>
      </c>
      <c r="C252" s="18" t="s">
        <v>216</v>
      </c>
      <c r="D252" s="19" t="s">
        <v>211</v>
      </c>
      <c r="E252" s="19"/>
      <c r="F252" s="19"/>
      <c r="G252" s="31">
        <f>G253</f>
        <v>22796.06</v>
      </c>
    </row>
    <row r="253" spans="2:7">
      <c r="B253" s="17" t="s">
        <v>209</v>
      </c>
      <c r="C253" s="18" t="s">
        <v>216</v>
      </c>
      <c r="D253" s="19" t="s">
        <v>211</v>
      </c>
      <c r="E253" s="19" t="s">
        <v>207</v>
      </c>
      <c r="F253" s="19" t="s">
        <v>139</v>
      </c>
      <c r="G253" s="31">
        <f>G254</f>
        <v>22796.06</v>
      </c>
    </row>
    <row r="254" spans="2:7">
      <c r="B254" s="17" t="s">
        <v>212</v>
      </c>
      <c r="C254" s="18" t="s">
        <v>216</v>
      </c>
      <c r="D254" s="19" t="s">
        <v>211</v>
      </c>
      <c r="E254" s="19" t="s">
        <v>207</v>
      </c>
      <c r="F254" s="19" t="s">
        <v>141</v>
      </c>
      <c r="G254" s="31">
        <v>22796.06</v>
      </c>
    </row>
    <row r="255" spans="2:7" ht="20.399999999999999">
      <c r="B255" s="8" t="s">
        <v>219</v>
      </c>
      <c r="C255" s="18" t="s">
        <v>218</v>
      </c>
      <c r="D255" s="19"/>
      <c r="E255" s="19"/>
      <c r="F255" s="19"/>
      <c r="G255" s="31">
        <f>G256+G259</f>
        <v>54667.689999999995</v>
      </c>
    </row>
    <row r="256" spans="2:7" ht="52.2">
      <c r="B256" s="21" t="s">
        <v>20</v>
      </c>
      <c r="C256" s="18" t="s">
        <v>218</v>
      </c>
      <c r="D256" s="19" t="s">
        <v>198</v>
      </c>
      <c r="E256" s="19"/>
      <c r="F256" s="19"/>
      <c r="G256" s="31">
        <f>G257</f>
        <v>14248.1</v>
      </c>
    </row>
    <row r="257" spans="2:7">
      <c r="B257" s="17" t="s">
        <v>209</v>
      </c>
      <c r="C257" s="18" t="s">
        <v>218</v>
      </c>
      <c r="D257" s="19" t="s">
        <v>198</v>
      </c>
      <c r="E257" s="19" t="s">
        <v>207</v>
      </c>
      <c r="F257" s="19" t="s">
        <v>139</v>
      </c>
      <c r="G257" s="31">
        <f>G258</f>
        <v>14248.1</v>
      </c>
    </row>
    <row r="258" spans="2:7">
      <c r="B258" s="17" t="s">
        <v>212</v>
      </c>
      <c r="C258" s="18" t="s">
        <v>218</v>
      </c>
      <c r="D258" s="19" t="s">
        <v>198</v>
      </c>
      <c r="E258" s="19" t="s">
        <v>207</v>
      </c>
      <c r="F258" s="19" t="s">
        <v>141</v>
      </c>
      <c r="G258" s="31">
        <v>14248.1</v>
      </c>
    </row>
    <row r="259" spans="2:7" ht="21.6">
      <c r="B259" s="17" t="s">
        <v>17</v>
      </c>
      <c r="C259" s="18" t="s">
        <v>218</v>
      </c>
      <c r="D259" s="19" t="s">
        <v>211</v>
      </c>
      <c r="E259" s="19"/>
      <c r="F259" s="19"/>
      <c r="G259" s="31">
        <f>G260</f>
        <v>40419.589999999997</v>
      </c>
    </row>
    <row r="260" spans="2:7">
      <c r="B260" s="17" t="s">
        <v>209</v>
      </c>
      <c r="C260" s="18" t="s">
        <v>218</v>
      </c>
      <c r="D260" s="19" t="s">
        <v>211</v>
      </c>
      <c r="E260" s="19" t="s">
        <v>207</v>
      </c>
      <c r="F260" s="19" t="s">
        <v>139</v>
      </c>
      <c r="G260" s="31">
        <f>G261</f>
        <v>40419.589999999997</v>
      </c>
    </row>
    <row r="261" spans="2:7">
      <c r="B261" s="17" t="s">
        <v>212</v>
      </c>
      <c r="C261" s="18" t="s">
        <v>218</v>
      </c>
      <c r="D261" s="19" t="s">
        <v>211</v>
      </c>
      <c r="E261" s="19" t="s">
        <v>207</v>
      </c>
      <c r="F261" s="19" t="s">
        <v>141</v>
      </c>
      <c r="G261" s="31">
        <v>40419.589999999997</v>
      </c>
    </row>
    <row r="262" spans="2:7">
      <c r="B262" s="8" t="s">
        <v>222</v>
      </c>
      <c r="C262" s="18" t="s">
        <v>220</v>
      </c>
      <c r="D262" s="19"/>
      <c r="E262" s="19"/>
      <c r="F262" s="19"/>
      <c r="G262" s="31">
        <f>G263</f>
        <v>3513.68</v>
      </c>
    </row>
    <row r="263" spans="2:7" ht="21.6">
      <c r="B263" s="17" t="s">
        <v>17</v>
      </c>
      <c r="C263" s="18" t="s">
        <v>220</v>
      </c>
      <c r="D263" s="19" t="s">
        <v>211</v>
      </c>
      <c r="E263" s="19"/>
      <c r="F263" s="18"/>
      <c r="G263" s="31">
        <f>G264</f>
        <v>3513.68</v>
      </c>
    </row>
    <row r="264" spans="2:7">
      <c r="B264" s="17" t="s">
        <v>209</v>
      </c>
      <c r="C264" s="18" t="s">
        <v>220</v>
      </c>
      <c r="D264" s="19" t="s">
        <v>211</v>
      </c>
      <c r="E264" s="19" t="s">
        <v>207</v>
      </c>
      <c r="F264" s="19" t="s">
        <v>139</v>
      </c>
      <c r="G264" s="31">
        <f>G265</f>
        <v>3513.68</v>
      </c>
    </row>
    <row r="265" spans="2:7">
      <c r="B265" s="17" t="s">
        <v>221</v>
      </c>
      <c r="C265" s="18" t="s">
        <v>220</v>
      </c>
      <c r="D265" s="19" t="s">
        <v>211</v>
      </c>
      <c r="E265" s="19" t="s">
        <v>207</v>
      </c>
      <c r="F265" s="19" t="s">
        <v>142</v>
      </c>
      <c r="G265" s="31">
        <v>3513.68</v>
      </c>
    </row>
    <row r="266" spans="2:7" ht="30.6">
      <c r="B266" s="8" t="s">
        <v>227</v>
      </c>
      <c r="C266" s="18" t="s">
        <v>223</v>
      </c>
      <c r="D266" s="19"/>
      <c r="E266" s="19"/>
      <c r="F266" s="19"/>
      <c r="G266" s="31">
        <f>G267+G271</f>
        <v>8127.57</v>
      </c>
    </row>
    <row r="267" spans="2:7" ht="30.6">
      <c r="B267" s="8" t="s">
        <v>225</v>
      </c>
      <c r="C267" s="18" t="s">
        <v>223</v>
      </c>
      <c r="D267" s="13">
        <v>100</v>
      </c>
      <c r="E267" s="14"/>
      <c r="F267" s="14"/>
      <c r="G267" s="31">
        <f>G269</f>
        <v>1861.59</v>
      </c>
    </row>
    <row r="268" spans="2:7" hidden="1">
      <c r="B268" s="14"/>
      <c r="C268" s="14"/>
      <c r="D268" s="14"/>
      <c r="E268" s="14"/>
      <c r="F268" s="14"/>
      <c r="G268" s="31"/>
    </row>
    <row r="269" spans="2:7">
      <c r="B269" s="17" t="s">
        <v>209</v>
      </c>
      <c r="C269" s="18" t="s">
        <v>223</v>
      </c>
      <c r="D269" s="19" t="s">
        <v>198</v>
      </c>
      <c r="E269" s="19" t="s">
        <v>207</v>
      </c>
      <c r="F269" s="19" t="s">
        <v>139</v>
      </c>
      <c r="G269" s="31">
        <f>G270</f>
        <v>1861.59</v>
      </c>
    </row>
    <row r="270" spans="2:7">
      <c r="B270" s="17" t="s">
        <v>224</v>
      </c>
      <c r="C270" s="18" t="s">
        <v>223</v>
      </c>
      <c r="D270" s="19" t="s">
        <v>198</v>
      </c>
      <c r="E270" s="19" t="s">
        <v>207</v>
      </c>
      <c r="F270" s="19" t="s">
        <v>143</v>
      </c>
      <c r="G270" s="31">
        <v>1861.59</v>
      </c>
    </row>
    <row r="271" spans="2:7" ht="20.399999999999999">
      <c r="B271" s="8" t="s">
        <v>226</v>
      </c>
      <c r="C271" s="18" t="s">
        <v>223</v>
      </c>
      <c r="D271" s="13">
        <v>200</v>
      </c>
      <c r="E271" s="14"/>
      <c r="F271" s="14"/>
      <c r="G271" s="31">
        <f>G272</f>
        <v>6265.98</v>
      </c>
    </row>
    <row r="272" spans="2:7">
      <c r="B272" s="17" t="s">
        <v>209</v>
      </c>
      <c r="C272" s="18" t="s">
        <v>223</v>
      </c>
      <c r="D272" s="19" t="s">
        <v>168</v>
      </c>
      <c r="E272" s="19" t="s">
        <v>207</v>
      </c>
      <c r="F272" s="19" t="s">
        <v>139</v>
      </c>
      <c r="G272" s="31">
        <f>G273</f>
        <v>6265.98</v>
      </c>
    </row>
    <row r="273" spans="2:7">
      <c r="B273" s="17" t="s">
        <v>224</v>
      </c>
      <c r="C273" s="18" t="s">
        <v>223</v>
      </c>
      <c r="D273" s="19" t="s">
        <v>168</v>
      </c>
      <c r="E273" s="19" t="s">
        <v>207</v>
      </c>
      <c r="F273" s="19" t="s">
        <v>143</v>
      </c>
      <c r="G273" s="31">
        <v>6265.98</v>
      </c>
    </row>
    <row r="274" spans="2:7" ht="31.8">
      <c r="B274" s="17" t="s">
        <v>99</v>
      </c>
      <c r="C274" s="18" t="s">
        <v>190</v>
      </c>
      <c r="D274" s="19"/>
      <c r="E274" s="19"/>
      <c r="F274" s="19"/>
      <c r="G274" s="31">
        <f>G275</f>
        <v>471.8</v>
      </c>
    </row>
    <row r="275" spans="2:7" ht="52.2">
      <c r="B275" s="21" t="s">
        <v>20</v>
      </c>
      <c r="C275" s="18" t="s">
        <v>190</v>
      </c>
      <c r="D275" s="19">
        <v>100</v>
      </c>
      <c r="E275" s="19"/>
      <c r="F275" s="19"/>
      <c r="G275" s="31">
        <f>G276</f>
        <v>471.8</v>
      </c>
    </row>
    <row r="276" spans="2:7">
      <c r="B276" s="21" t="s">
        <v>32</v>
      </c>
      <c r="C276" s="18" t="s">
        <v>190</v>
      </c>
      <c r="D276" s="19">
        <v>100</v>
      </c>
      <c r="E276" s="19">
        <v>1</v>
      </c>
      <c r="F276" s="18" t="s">
        <v>139</v>
      </c>
      <c r="G276" s="31">
        <f>G277</f>
        <v>471.8</v>
      </c>
    </row>
    <row r="277" spans="2:7">
      <c r="B277" s="21" t="s">
        <v>54</v>
      </c>
      <c r="C277" s="18" t="s">
        <v>190</v>
      </c>
      <c r="D277" s="19">
        <v>100</v>
      </c>
      <c r="E277" s="19">
        <v>1</v>
      </c>
      <c r="F277" s="19">
        <v>13</v>
      </c>
      <c r="G277" s="31">
        <v>471.8</v>
      </c>
    </row>
    <row r="278" spans="2:7" ht="21.6" hidden="1">
      <c r="B278" s="21" t="s">
        <v>10</v>
      </c>
      <c r="C278" s="18" t="s">
        <v>190</v>
      </c>
      <c r="D278" s="19">
        <v>200</v>
      </c>
      <c r="E278" s="19"/>
      <c r="F278" s="19"/>
      <c r="G278" s="31"/>
    </row>
    <row r="279" spans="2:7" hidden="1">
      <c r="B279" s="21" t="s">
        <v>32</v>
      </c>
      <c r="C279" s="18" t="s">
        <v>190</v>
      </c>
      <c r="D279" s="19">
        <v>200</v>
      </c>
      <c r="E279" s="19">
        <v>1</v>
      </c>
      <c r="F279" s="18" t="s">
        <v>139</v>
      </c>
      <c r="G279" s="31"/>
    </row>
    <row r="280" spans="2:7" hidden="1">
      <c r="B280" s="21" t="s">
        <v>54</v>
      </c>
      <c r="C280" s="18" t="s">
        <v>190</v>
      </c>
      <c r="D280" s="19">
        <v>200</v>
      </c>
      <c r="E280" s="19">
        <v>1</v>
      </c>
      <c r="F280" s="19">
        <v>13</v>
      </c>
      <c r="G280" s="31"/>
    </row>
    <row r="281" spans="2:7" ht="21.6">
      <c r="B281" s="17" t="s">
        <v>100</v>
      </c>
      <c r="C281" s="18" t="s">
        <v>191</v>
      </c>
      <c r="D281" s="19"/>
      <c r="E281" s="19"/>
      <c r="F281" s="19"/>
      <c r="G281" s="31">
        <f>G282+G285</f>
        <v>461.70000000000005</v>
      </c>
    </row>
    <row r="282" spans="2:7" ht="52.2">
      <c r="B282" s="21" t="s">
        <v>20</v>
      </c>
      <c r="C282" s="18" t="s">
        <v>191</v>
      </c>
      <c r="D282" s="19">
        <v>100</v>
      </c>
      <c r="E282" s="19"/>
      <c r="F282" s="19"/>
      <c r="G282" s="31">
        <f>G283</f>
        <v>355.35</v>
      </c>
    </row>
    <row r="283" spans="2:7">
      <c r="B283" s="21" t="s">
        <v>32</v>
      </c>
      <c r="C283" s="18" t="s">
        <v>191</v>
      </c>
      <c r="D283" s="19">
        <v>100</v>
      </c>
      <c r="E283" s="19" t="s">
        <v>141</v>
      </c>
      <c r="F283" s="18" t="s">
        <v>139</v>
      </c>
      <c r="G283" s="31">
        <f>G284</f>
        <v>355.35</v>
      </c>
    </row>
    <row r="284" spans="2:7">
      <c r="B284" s="21" t="s">
        <v>54</v>
      </c>
      <c r="C284" s="18" t="s">
        <v>191</v>
      </c>
      <c r="D284" s="19">
        <v>100</v>
      </c>
      <c r="E284" s="19" t="s">
        <v>141</v>
      </c>
      <c r="F284" s="19">
        <v>13</v>
      </c>
      <c r="G284" s="31">
        <v>355.35</v>
      </c>
    </row>
    <row r="285" spans="2:7" ht="21.6">
      <c r="B285" s="21" t="s">
        <v>10</v>
      </c>
      <c r="C285" s="18" t="s">
        <v>191</v>
      </c>
      <c r="D285" s="19">
        <v>200</v>
      </c>
      <c r="E285" s="19"/>
      <c r="F285" s="19"/>
      <c r="G285" s="31">
        <f>G286</f>
        <v>106.35</v>
      </c>
    </row>
    <row r="286" spans="2:7">
      <c r="B286" s="21" t="s">
        <v>32</v>
      </c>
      <c r="C286" s="18" t="s">
        <v>191</v>
      </c>
      <c r="D286" s="19">
        <v>200</v>
      </c>
      <c r="E286" s="19" t="s">
        <v>141</v>
      </c>
      <c r="F286" s="18" t="s">
        <v>139</v>
      </c>
      <c r="G286" s="31">
        <f>G287</f>
        <v>106.35</v>
      </c>
    </row>
    <row r="287" spans="2:7">
      <c r="B287" s="21" t="s">
        <v>54</v>
      </c>
      <c r="C287" s="18" t="s">
        <v>191</v>
      </c>
      <c r="D287" s="19">
        <v>200</v>
      </c>
      <c r="E287" s="19" t="s">
        <v>141</v>
      </c>
      <c r="F287" s="19">
        <v>13</v>
      </c>
      <c r="G287" s="31">
        <v>106.35</v>
      </c>
    </row>
    <row r="288" spans="2:7" ht="21.6">
      <c r="B288" s="17" t="s">
        <v>101</v>
      </c>
      <c r="C288" s="18" t="s">
        <v>192</v>
      </c>
      <c r="D288" s="19"/>
      <c r="E288" s="19"/>
      <c r="F288" s="19"/>
      <c r="G288" s="31">
        <f>G289</f>
        <v>103.8</v>
      </c>
    </row>
    <row r="289" spans="2:7" ht="21.6">
      <c r="B289" s="21" t="s">
        <v>10</v>
      </c>
      <c r="C289" s="18" t="s">
        <v>192</v>
      </c>
      <c r="D289" s="19">
        <v>200</v>
      </c>
      <c r="E289" s="19"/>
      <c r="F289" s="19"/>
      <c r="G289" s="31">
        <f>G290</f>
        <v>103.8</v>
      </c>
    </row>
    <row r="290" spans="2:7">
      <c r="B290" s="21" t="s">
        <v>32</v>
      </c>
      <c r="C290" s="18" t="s">
        <v>192</v>
      </c>
      <c r="D290" s="19">
        <v>200</v>
      </c>
      <c r="E290" s="19" t="s">
        <v>141</v>
      </c>
      <c r="F290" s="18" t="s">
        <v>139</v>
      </c>
      <c r="G290" s="31">
        <f>G291</f>
        <v>103.8</v>
      </c>
    </row>
    <row r="291" spans="2:7">
      <c r="B291" s="21" t="s">
        <v>54</v>
      </c>
      <c r="C291" s="18" t="s">
        <v>192</v>
      </c>
      <c r="D291" s="19">
        <v>200</v>
      </c>
      <c r="E291" s="19" t="s">
        <v>141</v>
      </c>
      <c r="F291" s="19">
        <v>13</v>
      </c>
      <c r="G291" s="31">
        <v>103.8</v>
      </c>
    </row>
    <row r="292" spans="2:7" ht="42">
      <c r="B292" s="17" t="s">
        <v>102</v>
      </c>
      <c r="C292" s="18" t="s">
        <v>193</v>
      </c>
      <c r="D292" s="19"/>
      <c r="E292" s="19"/>
      <c r="F292" s="19"/>
      <c r="G292" s="31">
        <f>G293</f>
        <v>0.65</v>
      </c>
    </row>
    <row r="293" spans="2:7" ht="52.2">
      <c r="B293" s="21" t="s">
        <v>20</v>
      </c>
      <c r="C293" s="18" t="s">
        <v>193</v>
      </c>
      <c r="D293" s="19">
        <v>100</v>
      </c>
      <c r="E293" s="19"/>
      <c r="F293" s="19"/>
      <c r="G293" s="31">
        <f>G294</f>
        <v>0.65</v>
      </c>
    </row>
    <row r="294" spans="2:7">
      <c r="B294" s="21" t="s">
        <v>32</v>
      </c>
      <c r="C294" s="18" t="s">
        <v>193</v>
      </c>
      <c r="D294" s="19">
        <v>100</v>
      </c>
      <c r="E294" s="19" t="s">
        <v>141</v>
      </c>
      <c r="F294" s="18" t="s">
        <v>139</v>
      </c>
      <c r="G294" s="31">
        <f>G295</f>
        <v>0.65</v>
      </c>
    </row>
    <row r="295" spans="2:7">
      <c r="B295" s="21" t="s">
        <v>54</v>
      </c>
      <c r="C295" s="18" t="s">
        <v>193</v>
      </c>
      <c r="D295" s="19">
        <v>100</v>
      </c>
      <c r="E295" s="19" t="s">
        <v>141</v>
      </c>
      <c r="F295" s="19">
        <v>13</v>
      </c>
      <c r="G295" s="31">
        <v>0.65</v>
      </c>
    </row>
    <row r="296" spans="2:7" ht="21.6">
      <c r="B296" s="17" t="s">
        <v>103</v>
      </c>
      <c r="C296" s="18" t="s">
        <v>104</v>
      </c>
      <c r="D296" s="19"/>
      <c r="E296" s="19"/>
      <c r="F296" s="19"/>
      <c r="G296" s="31">
        <f>G303</f>
        <v>16998.7</v>
      </c>
    </row>
    <row r="297" spans="2:7" ht="52.2" hidden="1">
      <c r="B297" s="21" t="s">
        <v>20</v>
      </c>
      <c r="C297" s="18" t="s">
        <v>104</v>
      </c>
      <c r="D297" s="19">
        <v>100</v>
      </c>
      <c r="E297" s="19"/>
      <c r="F297" s="19"/>
      <c r="G297" s="31">
        <f>G298</f>
        <v>0</v>
      </c>
    </row>
    <row r="298" spans="2:7" hidden="1">
      <c r="B298" s="21" t="s">
        <v>32</v>
      </c>
      <c r="C298" s="18" t="s">
        <v>104</v>
      </c>
      <c r="D298" s="19">
        <v>100</v>
      </c>
      <c r="E298" s="19" t="s">
        <v>141</v>
      </c>
      <c r="F298" s="18" t="s">
        <v>139</v>
      </c>
      <c r="G298" s="31">
        <f>G299</f>
        <v>0</v>
      </c>
    </row>
    <row r="299" spans="2:7" hidden="1">
      <c r="B299" s="21" t="s">
        <v>54</v>
      </c>
      <c r="C299" s="18" t="s">
        <v>104</v>
      </c>
      <c r="D299" s="19">
        <v>100</v>
      </c>
      <c r="E299" s="19" t="s">
        <v>141</v>
      </c>
      <c r="F299" s="19">
        <v>13</v>
      </c>
      <c r="G299" s="31"/>
    </row>
    <row r="300" spans="2:7" ht="21.6" hidden="1">
      <c r="B300" s="21" t="s">
        <v>10</v>
      </c>
      <c r="C300" s="18" t="s">
        <v>104</v>
      </c>
      <c r="D300" s="19">
        <v>200</v>
      </c>
      <c r="E300" s="19"/>
      <c r="F300" s="19"/>
      <c r="G300" s="31"/>
    </row>
    <row r="301" spans="2:7" hidden="1">
      <c r="B301" s="21" t="s">
        <v>32</v>
      </c>
      <c r="C301" s="18" t="s">
        <v>104</v>
      </c>
      <c r="D301" s="19">
        <v>200</v>
      </c>
      <c r="E301" s="19" t="s">
        <v>141</v>
      </c>
      <c r="F301" s="18" t="s">
        <v>139</v>
      </c>
      <c r="G301" s="31"/>
    </row>
    <row r="302" spans="2:7" hidden="1">
      <c r="B302" s="21" t="s">
        <v>54</v>
      </c>
      <c r="C302" s="18" t="s">
        <v>104</v>
      </c>
      <c r="D302" s="19">
        <v>200</v>
      </c>
      <c r="E302" s="19" t="s">
        <v>141</v>
      </c>
      <c r="F302" s="19">
        <v>13</v>
      </c>
      <c r="G302" s="31"/>
    </row>
    <row r="303" spans="2:7" ht="21.6">
      <c r="B303" s="21" t="s">
        <v>17</v>
      </c>
      <c r="C303" s="18" t="s">
        <v>104</v>
      </c>
      <c r="D303" s="19">
        <v>600</v>
      </c>
      <c r="E303" s="19"/>
      <c r="F303" s="19"/>
      <c r="G303" s="31">
        <f>G304</f>
        <v>16998.7</v>
      </c>
    </row>
    <row r="304" spans="2:7">
      <c r="B304" s="21" t="s">
        <v>32</v>
      </c>
      <c r="C304" s="18" t="s">
        <v>104</v>
      </c>
      <c r="D304" s="19">
        <v>600</v>
      </c>
      <c r="E304" s="19" t="s">
        <v>141</v>
      </c>
      <c r="F304" s="18" t="s">
        <v>139</v>
      </c>
      <c r="G304" s="31">
        <f>G305</f>
        <v>16998.7</v>
      </c>
    </row>
    <row r="305" spans="2:7">
      <c r="B305" s="21" t="s">
        <v>54</v>
      </c>
      <c r="C305" s="18" t="s">
        <v>104</v>
      </c>
      <c r="D305" s="19">
        <v>600</v>
      </c>
      <c r="E305" s="19" t="s">
        <v>141</v>
      </c>
      <c r="F305" s="19">
        <v>13</v>
      </c>
      <c r="G305" s="31">
        <v>16998.7</v>
      </c>
    </row>
    <row r="306" spans="2:7" ht="31.8">
      <c r="B306" s="21" t="s">
        <v>205</v>
      </c>
      <c r="C306" s="18" t="s">
        <v>204</v>
      </c>
      <c r="D306" s="19"/>
      <c r="E306" s="19"/>
      <c r="F306" s="19"/>
      <c r="G306" s="31">
        <f>G307</f>
        <v>2934.3</v>
      </c>
    </row>
    <row r="307" spans="2:7">
      <c r="B307" s="21" t="s">
        <v>70</v>
      </c>
      <c r="C307" s="18" t="s">
        <v>204</v>
      </c>
      <c r="D307" s="19" t="s">
        <v>206</v>
      </c>
      <c r="E307" s="19"/>
      <c r="F307" s="19"/>
      <c r="G307" s="31">
        <f>G308</f>
        <v>2934.3</v>
      </c>
    </row>
    <row r="308" spans="2:7">
      <c r="B308" s="21" t="s">
        <v>74</v>
      </c>
      <c r="C308" s="18" t="s">
        <v>204</v>
      </c>
      <c r="D308" s="19" t="s">
        <v>206</v>
      </c>
      <c r="E308" s="19" t="s">
        <v>143</v>
      </c>
      <c r="F308" s="19" t="s">
        <v>139</v>
      </c>
      <c r="G308" s="31">
        <f>G309</f>
        <v>2934.3</v>
      </c>
    </row>
    <row r="309" spans="2:7">
      <c r="B309" s="21" t="s">
        <v>208</v>
      </c>
      <c r="C309" s="18" t="s">
        <v>204</v>
      </c>
      <c r="D309" s="19" t="s">
        <v>206</v>
      </c>
      <c r="E309" s="19" t="s">
        <v>143</v>
      </c>
      <c r="F309" s="19" t="s">
        <v>207</v>
      </c>
      <c r="G309" s="31">
        <v>2934.3</v>
      </c>
    </row>
    <row r="310" spans="2:7" ht="21.6">
      <c r="B310" s="17" t="s">
        <v>105</v>
      </c>
      <c r="C310" s="18" t="s">
        <v>106</v>
      </c>
      <c r="D310" s="19"/>
      <c r="E310" s="18"/>
      <c r="F310" s="18"/>
      <c r="G310" s="31">
        <f>G311</f>
        <v>170</v>
      </c>
    </row>
    <row r="311" spans="2:7">
      <c r="B311" s="21" t="s">
        <v>49</v>
      </c>
      <c r="C311" s="18" t="s">
        <v>106</v>
      </c>
      <c r="D311" s="19">
        <v>300</v>
      </c>
      <c r="E311" s="18"/>
      <c r="F311" s="18"/>
      <c r="G311" s="31">
        <f>G312</f>
        <v>170</v>
      </c>
    </row>
    <row r="312" spans="2:7">
      <c r="B312" s="21" t="s">
        <v>46</v>
      </c>
      <c r="C312" s="18" t="s">
        <v>106</v>
      </c>
      <c r="D312" s="19">
        <v>300</v>
      </c>
      <c r="E312" s="18">
        <v>10</v>
      </c>
      <c r="F312" s="19" t="s">
        <v>139</v>
      </c>
      <c r="G312" s="31">
        <f>G313</f>
        <v>170</v>
      </c>
    </row>
    <row r="313" spans="2:7">
      <c r="B313" s="21" t="s">
        <v>107</v>
      </c>
      <c r="C313" s="18" t="s">
        <v>106</v>
      </c>
      <c r="D313" s="19">
        <v>300</v>
      </c>
      <c r="E313" s="18">
        <v>10</v>
      </c>
      <c r="F313" s="18" t="s">
        <v>141</v>
      </c>
      <c r="G313" s="31">
        <v>170</v>
      </c>
    </row>
    <row r="314" spans="2:7" ht="31.8">
      <c r="B314" s="17" t="s">
        <v>108</v>
      </c>
      <c r="C314" s="18" t="s">
        <v>109</v>
      </c>
      <c r="D314" s="19"/>
      <c r="E314" s="19"/>
      <c r="F314" s="19"/>
      <c r="G314" s="31"/>
    </row>
    <row r="315" spans="2:7">
      <c r="B315" s="21" t="s">
        <v>110</v>
      </c>
      <c r="C315" s="18" t="s">
        <v>109</v>
      </c>
      <c r="D315" s="19">
        <v>500</v>
      </c>
      <c r="E315" s="19"/>
      <c r="F315" s="19"/>
      <c r="G315" s="31"/>
    </row>
    <row r="316" spans="2:7">
      <c r="B316" s="21" t="s">
        <v>111</v>
      </c>
      <c r="C316" s="18" t="s">
        <v>109</v>
      </c>
      <c r="D316" s="19">
        <v>500</v>
      </c>
      <c r="E316" s="19" t="s">
        <v>142</v>
      </c>
      <c r="F316" s="19" t="s">
        <v>139</v>
      </c>
      <c r="G316" s="31"/>
    </row>
    <row r="317" spans="2:7">
      <c r="B317" s="21" t="s">
        <v>112</v>
      </c>
      <c r="C317" s="18" t="s">
        <v>109</v>
      </c>
      <c r="D317" s="19">
        <v>500</v>
      </c>
      <c r="E317" s="19" t="s">
        <v>142</v>
      </c>
      <c r="F317" s="19" t="s">
        <v>144</v>
      </c>
      <c r="G317" s="31"/>
    </row>
    <row r="318" spans="2:7" ht="42">
      <c r="B318" s="17" t="s">
        <v>113</v>
      </c>
      <c r="C318" s="18" t="s">
        <v>234</v>
      </c>
      <c r="D318" s="19"/>
      <c r="E318" s="19"/>
      <c r="F318" s="19"/>
      <c r="G318" s="31">
        <f>G319</f>
        <v>5.6</v>
      </c>
    </row>
    <row r="319" spans="2:7" ht="21.6">
      <c r="B319" s="21" t="s">
        <v>10</v>
      </c>
      <c r="C319" s="18" t="s">
        <v>234</v>
      </c>
      <c r="D319" s="19">
        <v>200</v>
      </c>
      <c r="E319" s="19"/>
      <c r="F319" s="19"/>
      <c r="G319" s="31">
        <f>G320</f>
        <v>5.6</v>
      </c>
    </row>
    <row r="320" spans="2:7">
      <c r="B320" s="21" t="s">
        <v>32</v>
      </c>
      <c r="C320" s="18" t="s">
        <v>234</v>
      </c>
      <c r="D320" s="19">
        <v>200</v>
      </c>
      <c r="E320" s="19" t="s">
        <v>141</v>
      </c>
      <c r="F320" s="18" t="s">
        <v>139</v>
      </c>
      <c r="G320" s="31">
        <f>G321</f>
        <v>5.6</v>
      </c>
    </row>
    <row r="321" spans="2:7">
      <c r="B321" s="21" t="s">
        <v>114</v>
      </c>
      <c r="C321" s="18" t="s">
        <v>234</v>
      </c>
      <c r="D321" s="19">
        <v>200</v>
      </c>
      <c r="E321" s="19" t="s">
        <v>141</v>
      </c>
      <c r="F321" s="18" t="s">
        <v>156</v>
      </c>
      <c r="G321" s="31">
        <v>5.6</v>
      </c>
    </row>
    <row r="322" spans="2:7" ht="21.6">
      <c r="B322" s="17" t="s">
        <v>115</v>
      </c>
      <c r="C322" s="18" t="s">
        <v>116</v>
      </c>
      <c r="D322" s="19"/>
      <c r="E322" s="19"/>
      <c r="F322" s="19"/>
      <c r="G322" s="31"/>
    </row>
    <row r="323" spans="2:7" ht="52.2">
      <c r="B323" s="21" t="s">
        <v>20</v>
      </c>
      <c r="C323" s="18" t="s">
        <v>116</v>
      </c>
      <c r="D323" s="19">
        <v>100</v>
      </c>
      <c r="E323" s="19"/>
      <c r="F323" s="19"/>
      <c r="G323" s="31"/>
    </row>
    <row r="324" spans="2:7">
      <c r="B324" s="21" t="s">
        <v>32</v>
      </c>
      <c r="C324" s="18" t="s">
        <v>116</v>
      </c>
      <c r="D324" s="19">
        <v>100</v>
      </c>
      <c r="E324" s="19" t="s">
        <v>141</v>
      </c>
      <c r="F324" s="18" t="s">
        <v>139</v>
      </c>
      <c r="G324" s="31"/>
    </row>
    <row r="325" spans="2:7">
      <c r="B325" s="21" t="s">
        <v>54</v>
      </c>
      <c r="C325" s="18" t="s">
        <v>116</v>
      </c>
      <c r="D325" s="19">
        <v>100</v>
      </c>
      <c r="E325" s="19" t="s">
        <v>141</v>
      </c>
      <c r="F325" s="19">
        <v>13</v>
      </c>
      <c r="G325" s="31"/>
    </row>
    <row r="326" spans="2:7" ht="21.6">
      <c r="B326" s="21" t="s">
        <v>10</v>
      </c>
      <c r="C326" s="18" t="s">
        <v>116</v>
      </c>
      <c r="D326" s="19">
        <v>200</v>
      </c>
      <c r="E326" s="19"/>
      <c r="F326" s="19"/>
      <c r="G326" s="31"/>
    </row>
    <row r="327" spans="2:7">
      <c r="B327" s="21" t="s">
        <v>32</v>
      </c>
      <c r="C327" s="18" t="s">
        <v>116</v>
      </c>
      <c r="D327" s="19">
        <v>200</v>
      </c>
      <c r="E327" s="19" t="s">
        <v>141</v>
      </c>
      <c r="F327" s="18" t="s">
        <v>139</v>
      </c>
      <c r="G327" s="31"/>
    </row>
    <row r="328" spans="2:7">
      <c r="B328" s="21" t="s">
        <v>54</v>
      </c>
      <c r="C328" s="18" t="s">
        <v>116</v>
      </c>
      <c r="D328" s="19">
        <v>200</v>
      </c>
      <c r="E328" s="19" t="s">
        <v>141</v>
      </c>
      <c r="F328" s="19">
        <v>13</v>
      </c>
      <c r="G328" s="31"/>
    </row>
    <row r="329" spans="2:7">
      <c r="B329" s="21" t="s">
        <v>203</v>
      </c>
      <c r="C329" s="18" t="s">
        <v>202</v>
      </c>
      <c r="D329" s="19"/>
      <c r="E329" s="19"/>
      <c r="F329" s="19"/>
      <c r="G329" s="31">
        <f>G330</f>
        <v>2083</v>
      </c>
    </row>
    <row r="330" spans="2:7" ht="21.6">
      <c r="B330" s="21" t="s">
        <v>10</v>
      </c>
      <c r="C330" s="18" t="s">
        <v>202</v>
      </c>
      <c r="D330" s="19" t="s">
        <v>168</v>
      </c>
      <c r="E330" s="19"/>
      <c r="F330" s="19"/>
      <c r="G330" s="31">
        <f>G331</f>
        <v>2083</v>
      </c>
    </row>
    <row r="331" spans="2:7">
      <c r="B331" s="17" t="s">
        <v>62</v>
      </c>
      <c r="C331" s="18" t="s">
        <v>202</v>
      </c>
      <c r="D331" s="19" t="s">
        <v>168</v>
      </c>
      <c r="E331" s="19" t="s">
        <v>156</v>
      </c>
      <c r="F331" s="19" t="s">
        <v>139</v>
      </c>
      <c r="G331" s="31">
        <f>G332</f>
        <v>2083</v>
      </c>
    </row>
    <row r="332" spans="2:7">
      <c r="B332" s="21" t="s">
        <v>63</v>
      </c>
      <c r="C332" s="18" t="s">
        <v>202</v>
      </c>
      <c r="D332" s="19" t="s">
        <v>168</v>
      </c>
      <c r="E332" s="19" t="s">
        <v>156</v>
      </c>
      <c r="F332" s="19" t="s">
        <v>141</v>
      </c>
      <c r="G332" s="31">
        <v>2083</v>
      </c>
    </row>
    <row r="333" spans="2:7" ht="21.6">
      <c r="B333" s="17" t="s">
        <v>117</v>
      </c>
      <c r="C333" s="18" t="s">
        <v>118</v>
      </c>
      <c r="D333" s="19"/>
      <c r="E333" s="19"/>
      <c r="F333" s="19"/>
      <c r="G333" s="31">
        <f>G334</f>
        <v>9917</v>
      </c>
    </row>
    <row r="334" spans="2:7" ht="21.6">
      <c r="B334" s="21" t="s">
        <v>10</v>
      </c>
      <c r="C334" s="18" t="s">
        <v>118</v>
      </c>
      <c r="D334" s="19" t="s">
        <v>168</v>
      </c>
      <c r="E334" s="19"/>
      <c r="F334" s="19"/>
      <c r="G334" s="31">
        <f>G335</f>
        <v>9917</v>
      </c>
    </row>
    <row r="335" spans="2:7">
      <c r="B335" s="17" t="s">
        <v>62</v>
      </c>
      <c r="C335" s="18" t="s">
        <v>118</v>
      </c>
      <c r="D335" s="19" t="s">
        <v>168</v>
      </c>
      <c r="E335" s="19" t="s">
        <v>156</v>
      </c>
      <c r="F335" s="19" t="s">
        <v>139</v>
      </c>
      <c r="G335" s="31">
        <f>G336</f>
        <v>9917</v>
      </c>
    </row>
    <row r="336" spans="2:7">
      <c r="B336" s="17" t="s">
        <v>72</v>
      </c>
      <c r="C336" s="18" t="s">
        <v>118</v>
      </c>
      <c r="D336" s="19" t="s">
        <v>168</v>
      </c>
      <c r="E336" s="19" t="s">
        <v>156</v>
      </c>
      <c r="F336" s="19" t="s">
        <v>144</v>
      </c>
      <c r="G336" s="31">
        <v>9917</v>
      </c>
    </row>
    <row r="337" spans="2:7" ht="82.8">
      <c r="B337" s="32" t="s">
        <v>119</v>
      </c>
      <c r="C337" s="18" t="s">
        <v>120</v>
      </c>
      <c r="D337" s="19"/>
      <c r="E337" s="18"/>
      <c r="F337" s="18"/>
      <c r="G337" s="31">
        <f>G338</f>
        <v>3177.2</v>
      </c>
    </row>
    <row r="338" spans="2:7">
      <c r="B338" s="21" t="s">
        <v>110</v>
      </c>
      <c r="C338" s="18" t="s">
        <v>120</v>
      </c>
      <c r="D338" s="19">
        <v>500</v>
      </c>
      <c r="E338" s="18"/>
      <c r="F338" s="18"/>
      <c r="G338" s="31">
        <f>G339</f>
        <v>3177.2</v>
      </c>
    </row>
    <row r="339" spans="2:7" ht="21.6">
      <c r="B339" s="17" t="s">
        <v>121</v>
      </c>
      <c r="C339" s="18" t="s">
        <v>120</v>
      </c>
      <c r="D339" s="19">
        <v>500</v>
      </c>
      <c r="E339" s="18">
        <v>14</v>
      </c>
      <c r="F339" s="19" t="s">
        <v>139</v>
      </c>
      <c r="G339" s="31">
        <f>G340</f>
        <v>3177.2</v>
      </c>
    </row>
    <row r="340" spans="2:7" ht="21.6">
      <c r="B340" s="21" t="s">
        <v>122</v>
      </c>
      <c r="C340" s="18" t="s">
        <v>120</v>
      </c>
      <c r="D340" s="19">
        <v>500</v>
      </c>
      <c r="E340" s="18">
        <v>14</v>
      </c>
      <c r="F340" s="18" t="s">
        <v>141</v>
      </c>
      <c r="G340" s="31">
        <v>3177.2</v>
      </c>
    </row>
    <row r="341" spans="2:7" ht="21.6">
      <c r="B341" s="17" t="s">
        <v>123</v>
      </c>
      <c r="C341" s="18" t="s">
        <v>124</v>
      </c>
      <c r="D341" s="19"/>
      <c r="E341" s="18"/>
      <c r="F341" s="18"/>
      <c r="G341" s="31">
        <f>G342</f>
        <v>161.19999999999999</v>
      </c>
    </row>
    <row r="342" spans="2:7" ht="21.6">
      <c r="B342" s="21" t="s">
        <v>10</v>
      </c>
      <c r="C342" s="18" t="s">
        <v>124</v>
      </c>
      <c r="D342" s="19">
        <v>200</v>
      </c>
      <c r="E342" s="18"/>
      <c r="F342" s="18"/>
      <c r="G342" s="31">
        <f>G343</f>
        <v>161.19999999999999</v>
      </c>
    </row>
    <row r="343" spans="2:7">
      <c r="B343" s="21" t="s">
        <v>32</v>
      </c>
      <c r="C343" s="18" t="s">
        <v>124</v>
      </c>
      <c r="D343" s="19">
        <v>200</v>
      </c>
      <c r="E343" s="18" t="s">
        <v>141</v>
      </c>
      <c r="F343" s="18" t="s">
        <v>139</v>
      </c>
      <c r="G343" s="31">
        <f>G344</f>
        <v>161.19999999999999</v>
      </c>
    </row>
    <row r="344" spans="2:7">
      <c r="B344" s="21" t="s">
        <v>54</v>
      </c>
      <c r="C344" s="18" t="s">
        <v>124</v>
      </c>
      <c r="D344" s="19">
        <v>200</v>
      </c>
      <c r="E344" s="18" t="s">
        <v>141</v>
      </c>
      <c r="F344" s="18">
        <v>13</v>
      </c>
      <c r="G344" s="31">
        <v>161.19999999999999</v>
      </c>
    </row>
    <row r="345" spans="2:7">
      <c r="B345" s="17" t="s">
        <v>125</v>
      </c>
      <c r="C345" s="18" t="s">
        <v>126</v>
      </c>
      <c r="D345" s="19"/>
      <c r="E345" s="18"/>
      <c r="F345" s="18"/>
      <c r="G345" s="31">
        <f>G346</f>
        <v>220.06</v>
      </c>
    </row>
    <row r="346" spans="2:7" ht="21.6">
      <c r="B346" s="21" t="s">
        <v>10</v>
      </c>
      <c r="C346" s="18" t="s">
        <v>126</v>
      </c>
      <c r="D346" s="19">
        <v>200</v>
      </c>
      <c r="E346" s="18"/>
      <c r="F346" s="18"/>
      <c r="G346" s="31">
        <f>G347</f>
        <v>220.06</v>
      </c>
    </row>
    <row r="347" spans="2:7">
      <c r="B347" s="21" t="s">
        <v>32</v>
      </c>
      <c r="C347" s="18" t="s">
        <v>126</v>
      </c>
      <c r="D347" s="19">
        <v>200</v>
      </c>
      <c r="E347" s="18" t="s">
        <v>141</v>
      </c>
      <c r="F347" s="18" t="s">
        <v>139</v>
      </c>
      <c r="G347" s="31">
        <f>G348</f>
        <v>220.06</v>
      </c>
    </row>
    <row r="348" spans="2:7">
      <c r="B348" s="21" t="s">
        <v>54</v>
      </c>
      <c r="C348" s="18" t="s">
        <v>126</v>
      </c>
      <c r="D348" s="19">
        <v>200</v>
      </c>
      <c r="E348" s="18" t="s">
        <v>141</v>
      </c>
      <c r="F348" s="18">
        <v>13</v>
      </c>
      <c r="G348" s="31">
        <v>220.06</v>
      </c>
    </row>
    <row r="349" spans="2:7" ht="101.4" customHeight="1">
      <c r="B349" s="32" t="s">
        <v>127</v>
      </c>
      <c r="C349" s="18" t="s">
        <v>128</v>
      </c>
      <c r="D349" s="19"/>
      <c r="E349" s="18"/>
      <c r="F349" s="18"/>
      <c r="G349" s="31">
        <f>G350</f>
        <v>49871.5</v>
      </c>
    </row>
    <row r="350" spans="2:7">
      <c r="B350" s="21" t="s">
        <v>110</v>
      </c>
      <c r="C350" s="18" t="s">
        <v>128</v>
      </c>
      <c r="D350" s="19">
        <v>500</v>
      </c>
      <c r="E350" s="18"/>
      <c r="F350" s="18"/>
      <c r="G350" s="31">
        <f>G351</f>
        <v>49871.5</v>
      </c>
    </row>
    <row r="351" spans="2:7" ht="21.6">
      <c r="B351" s="17" t="s">
        <v>121</v>
      </c>
      <c r="C351" s="18" t="s">
        <v>128</v>
      </c>
      <c r="D351" s="19">
        <v>500</v>
      </c>
      <c r="E351" s="18">
        <v>14</v>
      </c>
      <c r="F351" s="19" t="s">
        <v>139</v>
      </c>
      <c r="G351" s="31">
        <f>G352</f>
        <v>49871.5</v>
      </c>
    </row>
    <row r="352" spans="2:7" ht="21.6">
      <c r="B352" s="21" t="s">
        <v>122</v>
      </c>
      <c r="C352" s="18" t="s">
        <v>128</v>
      </c>
      <c r="D352" s="19">
        <v>500</v>
      </c>
      <c r="E352" s="18">
        <v>14</v>
      </c>
      <c r="F352" s="18" t="s">
        <v>141</v>
      </c>
      <c r="G352" s="31">
        <v>49871.5</v>
      </c>
    </row>
    <row r="353" spans="2:7" ht="40.799999999999997">
      <c r="B353" s="8" t="s">
        <v>194</v>
      </c>
      <c r="C353" s="18" t="s">
        <v>195</v>
      </c>
      <c r="D353" s="19"/>
      <c r="E353" s="18"/>
      <c r="F353" s="18"/>
      <c r="G353" s="31">
        <f>G354</f>
        <v>13155.9</v>
      </c>
    </row>
    <row r="354" spans="2:7">
      <c r="B354" s="21" t="s">
        <v>110</v>
      </c>
      <c r="C354" s="18" t="s">
        <v>195</v>
      </c>
      <c r="D354" s="19">
        <v>500</v>
      </c>
      <c r="E354" s="18"/>
      <c r="F354" s="18"/>
      <c r="G354" s="31">
        <f>G355</f>
        <v>13155.9</v>
      </c>
    </row>
    <row r="355" spans="2:7" ht="21.6">
      <c r="B355" s="17" t="s">
        <v>121</v>
      </c>
      <c r="C355" s="18" t="s">
        <v>195</v>
      </c>
      <c r="D355" s="19">
        <v>500</v>
      </c>
      <c r="E355" s="18">
        <v>14</v>
      </c>
      <c r="F355" s="19" t="s">
        <v>139</v>
      </c>
      <c r="G355" s="31">
        <f>G356</f>
        <v>13155.9</v>
      </c>
    </row>
    <row r="356" spans="2:7" ht="21.6">
      <c r="B356" s="21" t="s">
        <v>122</v>
      </c>
      <c r="C356" s="18" t="s">
        <v>195</v>
      </c>
      <c r="D356" s="19">
        <v>500</v>
      </c>
      <c r="E356" s="18">
        <v>14</v>
      </c>
      <c r="F356" s="18" t="s">
        <v>141</v>
      </c>
      <c r="G356" s="31">
        <v>13155.9</v>
      </c>
    </row>
    <row r="357" spans="2:7" ht="31.8">
      <c r="B357" s="17" t="s">
        <v>129</v>
      </c>
      <c r="C357" s="18" t="s">
        <v>130</v>
      </c>
      <c r="D357" s="19"/>
      <c r="E357" s="18"/>
      <c r="F357" s="18"/>
      <c r="G357" s="31">
        <f>G358</f>
        <v>25126.3</v>
      </c>
    </row>
    <row r="358" spans="2:7" ht="21.6">
      <c r="B358" s="21" t="s">
        <v>10</v>
      </c>
      <c r="C358" s="18" t="s">
        <v>130</v>
      </c>
      <c r="D358" s="19">
        <v>200</v>
      </c>
      <c r="E358" s="18"/>
      <c r="F358" s="18"/>
      <c r="G358" s="31">
        <f>G359</f>
        <v>25126.3</v>
      </c>
    </row>
    <row r="359" spans="2:7">
      <c r="B359" s="21" t="s">
        <v>74</v>
      </c>
      <c r="C359" s="18" t="s">
        <v>130</v>
      </c>
      <c r="D359" s="19">
        <v>200</v>
      </c>
      <c r="E359" s="18" t="s">
        <v>143</v>
      </c>
      <c r="F359" s="18" t="s">
        <v>139</v>
      </c>
      <c r="G359" s="31">
        <f>G360</f>
        <v>25126.3</v>
      </c>
    </row>
    <row r="360" spans="2:7">
      <c r="B360" s="21" t="s">
        <v>131</v>
      </c>
      <c r="C360" s="18" t="s">
        <v>130</v>
      </c>
      <c r="D360" s="19">
        <v>200</v>
      </c>
      <c r="E360" s="18" t="s">
        <v>143</v>
      </c>
      <c r="F360" s="18" t="s">
        <v>137</v>
      </c>
      <c r="G360" s="31">
        <v>25126.3</v>
      </c>
    </row>
    <row r="361" spans="2:7">
      <c r="B361" s="59" t="s">
        <v>132</v>
      </c>
      <c r="C361" s="60"/>
      <c r="D361" s="61"/>
      <c r="E361" s="60"/>
      <c r="F361" s="60"/>
      <c r="G361" s="63">
        <f>G14+G21+G93+G122+G129+G138+G156+G163+G172+G200+G357+G149</f>
        <v>911600.25</v>
      </c>
    </row>
    <row r="362" spans="2:7" ht="15.6">
      <c r="B362" s="1"/>
      <c r="C362" s="2"/>
      <c r="D362" s="2"/>
      <c r="E362" s="2"/>
      <c r="F362" s="2"/>
      <c r="G362" s="46"/>
    </row>
    <row r="363" spans="2:7" ht="15.6">
      <c r="B363" s="3"/>
      <c r="C363" s="2"/>
      <c r="D363" s="2"/>
      <c r="E363" s="2"/>
      <c r="F363" s="2"/>
      <c r="G363" s="46"/>
    </row>
    <row r="364" spans="2:7" ht="15.6">
      <c r="B364" s="3"/>
      <c r="C364" s="2"/>
      <c r="D364" s="2"/>
      <c r="E364" s="2"/>
      <c r="F364" s="2"/>
      <c r="G364" s="46"/>
    </row>
    <row r="365" spans="2:7" ht="15.6">
      <c r="B365" s="3"/>
      <c r="C365" s="2"/>
      <c r="D365" s="2"/>
      <c r="E365" s="2"/>
      <c r="F365" s="2"/>
      <c r="G365" s="46"/>
    </row>
  </sheetData>
  <mergeCells count="4">
    <mergeCell ref="B7:G7"/>
    <mergeCell ref="B8:G8"/>
    <mergeCell ref="D2:G2"/>
    <mergeCell ref="D3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74"/>
  <sheetViews>
    <sheetView tabSelected="1" topLeftCell="B363" zoomScale="120" zoomScaleNormal="120" workbookViewId="0">
      <selection activeCell="J221" sqref="J221"/>
    </sheetView>
  </sheetViews>
  <sheetFormatPr defaultRowHeight="14.4"/>
  <cols>
    <col min="2" max="2" width="33.88671875" customWidth="1"/>
    <col min="3" max="3" width="11.44140625" customWidth="1"/>
    <col min="4" max="4" width="7.33203125" customWidth="1"/>
    <col min="5" max="5" width="5.33203125" customWidth="1"/>
    <col min="6" max="6" width="7.109375" customWidth="1"/>
    <col min="7" max="7" width="11.21875" style="7" customWidth="1"/>
    <col min="8" max="8" width="10.109375" style="52" customWidth="1"/>
  </cols>
  <sheetData>
    <row r="1" spans="1:27">
      <c r="F1" s="6"/>
      <c r="G1" s="6"/>
      <c r="H1" s="6"/>
    </row>
    <row r="2" spans="1:27" ht="15.6" customHeight="1">
      <c r="B2" t="s">
        <v>271</v>
      </c>
      <c r="C2" s="5"/>
      <c r="D2" s="70" t="s">
        <v>267</v>
      </c>
      <c r="E2" s="70"/>
      <c r="F2" s="70"/>
      <c r="G2" s="70"/>
      <c r="H2" s="70"/>
    </row>
    <row r="3" spans="1:27" ht="19.2" customHeight="1">
      <c r="B3" s="58"/>
      <c r="C3" s="58"/>
      <c r="D3" s="74" t="s">
        <v>286</v>
      </c>
      <c r="E3" s="75"/>
      <c r="F3" s="75"/>
      <c r="G3" s="75"/>
      <c r="H3" s="75"/>
      <c r="I3" s="6"/>
    </row>
    <row r="4" spans="1:27" ht="19.2" customHeight="1">
      <c r="D4" s="75"/>
      <c r="E4" s="75"/>
      <c r="F4" s="75"/>
      <c r="G4" s="75"/>
      <c r="H4" s="75"/>
    </row>
    <row r="5" spans="1:27" ht="19.2" customHeight="1">
      <c r="D5" s="75"/>
      <c r="E5" s="75"/>
      <c r="F5" s="75"/>
      <c r="G5" s="75"/>
      <c r="H5" s="75"/>
    </row>
    <row r="6" spans="1:27" ht="17.399999999999999" customHeight="1">
      <c r="D6" s="68"/>
      <c r="E6" s="68"/>
      <c r="F6" s="68"/>
      <c r="G6" s="68"/>
      <c r="H6" s="68"/>
    </row>
    <row r="7" spans="1:27">
      <c r="B7" s="70" t="s">
        <v>133</v>
      </c>
      <c r="C7" s="70"/>
      <c r="D7" s="70"/>
      <c r="E7" s="70"/>
      <c r="F7" s="70"/>
      <c r="G7" s="70"/>
    </row>
    <row r="8" spans="1:27" ht="43.2" customHeight="1">
      <c r="A8" s="4"/>
      <c r="B8" s="71" t="s">
        <v>275</v>
      </c>
      <c r="C8" s="71"/>
      <c r="D8" s="71"/>
      <c r="E8" s="71"/>
      <c r="F8" s="71"/>
      <c r="G8" s="71"/>
      <c r="H8" s="5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3.2" customHeight="1">
      <c r="B9" s="78" t="s">
        <v>261</v>
      </c>
      <c r="C9" s="78"/>
      <c r="D9" s="78"/>
      <c r="E9" s="78"/>
      <c r="F9" s="78"/>
      <c r="G9" s="78"/>
    </row>
    <row r="10" spans="1:27" hidden="1"/>
    <row r="11" spans="1:27" hidden="1"/>
    <row r="12" spans="1:27" ht="15.6">
      <c r="G12" s="41" t="s">
        <v>134</v>
      </c>
    </row>
    <row r="13" spans="1:27" ht="15.6" customHeight="1">
      <c r="B13" s="79" t="s">
        <v>0</v>
      </c>
      <c r="C13" s="79" t="s">
        <v>1</v>
      </c>
      <c r="D13" s="79" t="s">
        <v>2</v>
      </c>
      <c r="E13" s="79" t="s">
        <v>3</v>
      </c>
      <c r="F13" s="79" t="s">
        <v>4</v>
      </c>
      <c r="G13" s="76" t="s">
        <v>245</v>
      </c>
      <c r="H13" s="77"/>
    </row>
    <row r="14" spans="1:27" ht="15.6" customHeight="1">
      <c r="B14" s="79"/>
      <c r="C14" s="79"/>
      <c r="D14" s="79"/>
      <c r="E14" s="79"/>
      <c r="F14" s="79"/>
      <c r="G14" s="51" t="s">
        <v>246</v>
      </c>
      <c r="H14" s="54" t="s">
        <v>247</v>
      </c>
    </row>
    <row r="15" spans="1:27" ht="31.8">
      <c r="B15" s="17" t="s">
        <v>280</v>
      </c>
      <c r="C15" s="18" t="s">
        <v>6</v>
      </c>
      <c r="D15" s="19"/>
      <c r="E15" s="19"/>
      <c r="F15" s="19"/>
      <c r="G15" s="38">
        <f t="shared" ref="G15:H20" si="0">G16</f>
        <v>346.5</v>
      </c>
      <c r="H15" s="31">
        <f t="shared" si="0"/>
        <v>355.3</v>
      </c>
    </row>
    <row r="16" spans="1:27" ht="31.8">
      <c r="B16" s="17" t="s">
        <v>7</v>
      </c>
      <c r="C16" s="18" t="s">
        <v>135</v>
      </c>
      <c r="D16" s="19"/>
      <c r="E16" s="19"/>
      <c r="F16" s="19"/>
      <c r="G16" s="38">
        <f t="shared" si="0"/>
        <v>346.5</v>
      </c>
      <c r="H16" s="31">
        <f t="shared" si="0"/>
        <v>355.3</v>
      </c>
    </row>
    <row r="17" spans="2:8" ht="21.6">
      <c r="B17" s="17" t="s">
        <v>8</v>
      </c>
      <c r="C17" s="18" t="s">
        <v>136</v>
      </c>
      <c r="D17" s="19"/>
      <c r="E17" s="19"/>
      <c r="F17" s="19"/>
      <c r="G17" s="38">
        <f t="shared" si="0"/>
        <v>346.5</v>
      </c>
      <c r="H17" s="31">
        <f t="shared" si="0"/>
        <v>355.3</v>
      </c>
    </row>
    <row r="18" spans="2:8" ht="80.400000000000006" customHeight="1">
      <c r="B18" s="20" t="s">
        <v>9</v>
      </c>
      <c r="C18" s="18" t="s">
        <v>248</v>
      </c>
      <c r="D18" s="19"/>
      <c r="E18" s="19"/>
      <c r="F18" s="19"/>
      <c r="G18" s="38">
        <f t="shared" si="0"/>
        <v>346.5</v>
      </c>
      <c r="H18" s="31">
        <f t="shared" si="0"/>
        <v>355.3</v>
      </c>
    </row>
    <row r="19" spans="2:8" ht="21.6">
      <c r="B19" s="21" t="s">
        <v>10</v>
      </c>
      <c r="C19" s="18" t="s">
        <v>248</v>
      </c>
      <c r="D19" s="19">
        <v>200</v>
      </c>
      <c r="E19" s="19"/>
      <c r="F19" s="19"/>
      <c r="G19" s="38">
        <f t="shared" si="0"/>
        <v>346.5</v>
      </c>
      <c r="H19" s="31">
        <f t="shared" si="0"/>
        <v>355.3</v>
      </c>
    </row>
    <row r="20" spans="2:8">
      <c r="B20" s="21" t="s">
        <v>12</v>
      </c>
      <c r="C20" s="18" t="s">
        <v>248</v>
      </c>
      <c r="D20" s="19">
        <v>200</v>
      </c>
      <c r="E20" s="19" t="s">
        <v>137</v>
      </c>
      <c r="F20" s="19" t="s">
        <v>138</v>
      </c>
      <c r="G20" s="38">
        <f t="shared" si="0"/>
        <v>346.5</v>
      </c>
      <c r="H20" s="31">
        <f t="shared" si="0"/>
        <v>355.3</v>
      </c>
    </row>
    <row r="21" spans="2:8">
      <c r="B21" s="21" t="s">
        <v>11</v>
      </c>
      <c r="C21" s="18" t="s">
        <v>248</v>
      </c>
      <c r="D21" s="19">
        <v>200</v>
      </c>
      <c r="E21" s="19" t="s">
        <v>137</v>
      </c>
      <c r="F21" s="19" t="s">
        <v>139</v>
      </c>
      <c r="G21" s="38">
        <v>346.5</v>
      </c>
      <c r="H21" s="55">
        <v>355.3</v>
      </c>
    </row>
    <row r="22" spans="2:8" ht="31.8">
      <c r="B22" s="17" t="s">
        <v>277</v>
      </c>
      <c r="C22" s="18" t="s">
        <v>13</v>
      </c>
      <c r="D22" s="19"/>
      <c r="E22" s="18"/>
      <c r="F22" s="18"/>
      <c r="G22" s="38">
        <f>G23+G35+G47+G60</f>
        <v>555118.69999999995</v>
      </c>
      <c r="H22" s="31">
        <f>H23+H35+H47+H60</f>
        <v>559633.6</v>
      </c>
    </row>
    <row r="23" spans="2:8" ht="22.8" customHeight="1">
      <c r="B23" s="9" t="s">
        <v>147</v>
      </c>
      <c r="C23" s="18" t="s">
        <v>14</v>
      </c>
      <c r="D23" s="19"/>
      <c r="E23" s="18"/>
      <c r="F23" s="18"/>
      <c r="G23" s="38">
        <f>G24</f>
        <v>99611.33</v>
      </c>
      <c r="H23" s="31">
        <f>H24</f>
        <v>101611.33</v>
      </c>
    </row>
    <row r="24" spans="2:8" ht="31.8">
      <c r="B24" s="17" t="s">
        <v>15</v>
      </c>
      <c r="C24" s="18" t="s">
        <v>239</v>
      </c>
      <c r="D24" s="19"/>
      <c r="E24" s="18"/>
      <c r="F24" s="18"/>
      <c r="G24" s="38">
        <f>G25</f>
        <v>99611.33</v>
      </c>
      <c r="H24" s="31">
        <f>H25</f>
        <v>101611.33</v>
      </c>
    </row>
    <row r="25" spans="2:8" ht="72.599999999999994" customHeight="1">
      <c r="B25" s="20" t="s">
        <v>21</v>
      </c>
      <c r="C25" s="18" t="s">
        <v>22</v>
      </c>
      <c r="D25" s="19"/>
      <c r="E25" s="18"/>
      <c r="F25" s="18"/>
      <c r="G25" s="38">
        <f>G32+G26+G29</f>
        <v>99611.33</v>
      </c>
      <c r="H25" s="31">
        <f>H32+H26+H29</f>
        <v>101611.33</v>
      </c>
    </row>
    <row r="26" spans="2:8" ht="55.8" customHeight="1">
      <c r="B26" s="21" t="s">
        <v>20</v>
      </c>
      <c r="C26" s="18" t="s">
        <v>22</v>
      </c>
      <c r="D26" s="19" t="s">
        <v>198</v>
      </c>
      <c r="E26" s="18"/>
      <c r="F26" s="18"/>
      <c r="G26" s="38">
        <f>G27</f>
        <v>17148.97</v>
      </c>
      <c r="H26" s="31">
        <f>H27</f>
        <v>17148.97</v>
      </c>
    </row>
    <row r="27" spans="2:8" ht="19.2" customHeight="1">
      <c r="B27" s="21" t="s">
        <v>18</v>
      </c>
      <c r="C27" s="18" t="s">
        <v>22</v>
      </c>
      <c r="D27" s="19" t="s">
        <v>198</v>
      </c>
      <c r="E27" s="18" t="s">
        <v>138</v>
      </c>
      <c r="F27" s="19" t="s">
        <v>139</v>
      </c>
      <c r="G27" s="38">
        <f>G28</f>
        <v>17148.97</v>
      </c>
      <c r="H27" s="31">
        <f>H28</f>
        <v>17148.97</v>
      </c>
    </row>
    <row r="28" spans="2:8" ht="13.8" customHeight="1">
      <c r="B28" s="21" t="s">
        <v>19</v>
      </c>
      <c r="C28" s="18" t="s">
        <v>22</v>
      </c>
      <c r="D28" s="19" t="s">
        <v>198</v>
      </c>
      <c r="E28" s="18" t="s">
        <v>138</v>
      </c>
      <c r="F28" s="18" t="s">
        <v>141</v>
      </c>
      <c r="G28" s="38">
        <v>17148.97</v>
      </c>
      <c r="H28" s="31">
        <v>17148.97</v>
      </c>
    </row>
    <row r="29" spans="2:8" ht="24" hidden="1" customHeight="1">
      <c r="B29" s="21" t="s">
        <v>10</v>
      </c>
      <c r="C29" s="18" t="s">
        <v>22</v>
      </c>
      <c r="D29" s="19" t="s">
        <v>168</v>
      </c>
      <c r="E29" s="18"/>
      <c r="F29" s="18"/>
      <c r="G29" s="38">
        <f>G30</f>
        <v>0</v>
      </c>
      <c r="H29" s="31">
        <f>H30</f>
        <v>0</v>
      </c>
    </row>
    <row r="30" spans="2:8" ht="13.8" hidden="1" customHeight="1">
      <c r="B30" s="21" t="s">
        <v>18</v>
      </c>
      <c r="C30" s="18" t="s">
        <v>22</v>
      </c>
      <c r="D30" s="19" t="s">
        <v>168</v>
      </c>
      <c r="E30" s="18" t="s">
        <v>138</v>
      </c>
      <c r="F30" s="19" t="s">
        <v>139</v>
      </c>
      <c r="G30" s="38">
        <f>G31</f>
        <v>0</v>
      </c>
      <c r="H30" s="31">
        <f>H31</f>
        <v>0</v>
      </c>
    </row>
    <row r="31" spans="2:8" ht="13.8" hidden="1" customHeight="1">
      <c r="B31" s="21" t="s">
        <v>19</v>
      </c>
      <c r="C31" s="18" t="s">
        <v>22</v>
      </c>
      <c r="D31" s="19" t="s">
        <v>168</v>
      </c>
      <c r="E31" s="18" t="s">
        <v>138</v>
      </c>
      <c r="F31" s="18" t="s">
        <v>141</v>
      </c>
      <c r="G31" s="38"/>
      <c r="H31" s="31"/>
    </row>
    <row r="32" spans="2:8" ht="31.8">
      <c r="B32" s="21" t="s">
        <v>17</v>
      </c>
      <c r="C32" s="18" t="s">
        <v>22</v>
      </c>
      <c r="D32" s="19">
        <v>600</v>
      </c>
      <c r="E32" s="18"/>
      <c r="F32" s="18"/>
      <c r="G32" s="38">
        <f>G33</f>
        <v>82462.36</v>
      </c>
      <c r="H32" s="31">
        <f>H33</f>
        <v>84462.36</v>
      </c>
    </row>
    <row r="33" spans="2:8">
      <c r="B33" s="21" t="s">
        <v>18</v>
      </c>
      <c r="C33" s="18" t="s">
        <v>22</v>
      </c>
      <c r="D33" s="19">
        <v>600</v>
      </c>
      <c r="E33" s="18" t="s">
        <v>138</v>
      </c>
      <c r="F33" s="19" t="s">
        <v>139</v>
      </c>
      <c r="G33" s="38">
        <f>G34</f>
        <v>82462.36</v>
      </c>
      <c r="H33" s="31">
        <f>H34</f>
        <v>84462.36</v>
      </c>
    </row>
    <row r="34" spans="2:8">
      <c r="B34" s="21" t="s">
        <v>19</v>
      </c>
      <c r="C34" s="18" t="s">
        <v>22</v>
      </c>
      <c r="D34" s="19">
        <v>600</v>
      </c>
      <c r="E34" s="18" t="s">
        <v>138</v>
      </c>
      <c r="F34" s="18" t="s">
        <v>141</v>
      </c>
      <c r="G34" s="38">
        <v>82462.36</v>
      </c>
      <c r="H34" s="31">
        <v>84462.36</v>
      </c>
    </row>
    <row r="35" spans="2:8" ht="31.8">
      <c r="B35" s="17" t="s">
        <v>23</v>
      </c>
      <c r="C35" s="18" t="s">
        <v>24</v>
      </c>
      <c r="D35" s="19"/>
      <c r="E35" s="18"/>
      <c r="F35" s="18"/>
      <c r="G35" s="38">
        <f>G36</f>
        <v>242644.64</v>
      </c>
      <c r="H35" s="31">
        <f>H36</f>
        <v>244798.74000000002</v>
      </c>
    </row>
    <row r="36" spans="2:8" ht="21.6">
      <c r="B36" s="17" t="s">
        <v>25</v>
      </c>
      <c r="C36" s="18" t="s">
        <v>26</v>
      </c>
      <c r="D36" s="19"/>
      <c r="E36" s="18"/>
      <c r="F36" s="18"/>
      <c r="G36" s="38">
        <f>G37</f>
        <v>242644.64</v>
      </c>
      <c r="H36" s="31">
        <f>H37</f>
        <v>244798.74000000002</v>
      </c>
    </row>
    <row r="37" spans="2:8" ht="72.599999999999994">
      <c r="B37" s="20" t="s">
        <v>21</v>
      </c>
      <c r="C37" s="18" t="s">
        <v>28</v>
      </c>
      <c r="D37" s="19"/>
      <c r="E37" s="18"/>
      <c r="F37" s="18"/>
      <c r="G37" s="38">
        <f>G38+G44+G41</f>
        <v>242644.64</v>
      </c>
      <c r="H37" s="31">
        <f>H38+H44+H41</f>
        <v>244798.74000000002</v>
      </c>
    </row>
    <row r="38" spans="2:8" ht="52.2">
      <c r="B38" s="21" t="s">
        <v>20</v>
      </c>
      <c r="C38" s="18" t="s">
        <v>28</v>
      </c>
      <c r="D38" s="19" t="s">
        <v>198</v>
      </c>
      <c r="E38" s="18"/>
      <c r="F38" s="18"/>
      <c r="G38" s="38">
        <f>G39</f>
        <v>45269.23</v>
      </c>
      <c r="H38" s="31">
        <f>H39</f>
        <v>45269.23</v>
      </c>
    </row>
    <row r="39" spans="2:8">
      <c r="B39" s="21" t="s">
        <v>18</v>
      </c>
      <c r="C39" s="18" t="s">
        <v>28</v>
      </c>
      <c r="D39" s="19" t="s">
        <v>198</v>
      </c>
      <c r="E39" s="18" t="s">
        <v>138</v>
      </c>
      <c r="F39" s="19" t="s">
        <v>139</v>
      </c>
      <c r="G39" s="38">
        <f>G40</f>
        <v>45269.23</v>
      </c>
      <c r="H39" s="31">
        <f>H40</f>
        <v>45269.23</v>
      </c>
    </row>
    <row r="40" spans="2:8">
      <c r="B40" s="21" t="s">
        <v>27</v>
      </c>
      <c r="C40" s="18" t="s">
        <v>28</v>
      </c>
      <c r="D40" s="19" t="s">
        <v>198</v>
      </c>
      <c r="E40" s="18" t="s">
        <v>138</v>
      </c>
      <c r="F40" s="18" t="s">
        <v>142</v>
      </c>
      <c r="G40" s="38">
        <v>45269.23</v>
      </c>
      <c r="H40" s="31">
        <v>45269.23</v>
      </c>
    </row>
    <row r="41" spans="2:8" ht="21.6">
      <c r="B41" s="21" t="s">
        <v>10</v>
      </c>
      <c r="C41" s="18"/>
      <c r="D41" s="19" t="s">
        <v>168</v>
      </c>
      <c r="E41" s="18"/>
      <c r="F41" s="18"/>
      <c r="G41" s="38">
        <f>G42</f>
        <v>12000</v>
      </c>
      <c r="H41" s="31">
        <f>H42</f>
        <v>12000</v>
      </c>
    </row>
    <row r="42" spans="2:8">
      <c r="B42" s="21" t="s">
        <v>18</v>
      </c>
      <c r="C42" s="18" t="s">
        <v>28</v>
      </c>
      <c r="D42" s="19" t="s">
        <v>168</v>
      </c>
      <c r="E42" s="18" t="s">
        <v>138</v>
      </c>
      <c r="F42" s="19" t="s">
        <v>139</v>
      </c>
      <c r="G42" s="38">
        <f>G43</f>
        <v>12000</v>
      </c>
      <c r="H42" s="31">
        <f>H43</f>
        <v>12000</v>
      </c>
    </row>
    <row r="43" spans="2:8">
      <c r="B43" s="21" t="s">
        <v>27</v>
      </c>
      <c r="C43" s="18" t="s">
        <v>28</v>
      </c>
      <c r="D43" s="19" t="s">
        <v>168</v>
      </c>
      <c r="E43" s="18" t="s">
        <v>138</v>
      </c>
      <c r="F43" s="18" t="s">
        <v>142</v>
      </c>
      <c r="G43" s="38">
        <v>12000</v>
      </c>
      <c r="H43" s="31">
        <v>12000</v>
      </c>
    </row>
    <row r="44" spans="2:8" ht="31.8">
      <c r="B44" s="21" t="s">
        <v>17</v>
      </c>
      <c r="C44" s="18" t="s">
        <v>28</v>
      </c>
      <c r="D44" s="19">
        <v>600</v>
      </c>
      <c r="E44" s="18"/>
      <c r="F44" s="18"/>
      <c r="G44" s="38">
        <f>G45</f>
        <v>185375.41</v>
      </c>
      <c r="H44" s="31">
        <f>H45</f>
        <v>187529.51</v>
      </c>
    </row>
    <row r="45" spans="2:8">
      <c r="B45" s="21" t="s">
        <v>18</v>
      </c>
      <c r="C45" s="18" t="s">
        <v>28</v>
      </c>
      <c r="D45" s="19">
        <v>600</v>
      </c>
      <c r="E45" s="18" t="s">
        <v>138</v>
      </c>
      <c r="F45" s="19" t="s">
        <v>139</v>
      </c>
      <c r="G45" s="38">
        <f>G46</f>
        <v>185375.41</v>
      </c>
      <c r="H45" s="31">
        <f>H46</f>
        <v>187529.51</v>
      </c>
    </row>
    <row r="46" spans="2:8">
      <c r="B46" s="21" t="s">
        <v>27</v>
      </c>
      <c r="C46" s="18" t="s">
        <v>28</v>
      </c>
      <c r="D46" s="19">
        <v>600</v>
      </c>
      <c r="E46" s="18" t="s">
        <v>138</v>
      </c>
      <c r="F46" s="18" t="s">
        <v>142</v>
      </c>
      <c r="G46" s="65">
        <v>185375.41</v>
      </c>
      <c r="H46" s="65">
        <v>187529.51</v>
      </c>
    </row>
    <row r="47" spans="2:8" ht="31.8">
      <c r="B47" s="17" t="s">
        <v>37</v>
      </c>
      <c r="C47" s="18" t="s">
        <v>38</v>
      </c>
      <c r="D47" s="19"/>
      <c r="E47" s="18"/>
      <c r="F47" s="18"/>
      <c r="G47" s="38">
        <f>G48+G53</f>
        <v>49247.03</v>
      </c>
      <c r="H47" s="31">
        <f>H48+H53</f>
        <v>49247.03</v>
      </c>
    </row>
    <row r="48" spans="2:8" ht="31.8">
      <c r="B48" s="17" t="s">
        <v>39</v>
      </c>
      <c r="C48" s="18" t="s">
        <v>40</v>
      </c>
      <c r="D48" s="19"/>
      <c r="E48" s="18"/>
      <c r="F48" s="18"/>
      <c r="G48" s="38">
        <f t="shared" ref="G48:H51" si="1">G49</f>
        <v>32700.93</v>
      </c>
      <c r="H48" s="31">
        <f t="shared" si="1"/>
        <v>32700.93</v>
      </c>
    </row>
    <row r="49" spans="2:8" ht="31.8">
      <c r="B49" s="17" t="s">
        <v>41</v>
      </c>
      <c r="C49" s="18" t="s">
        <v>145</v>
      </c>
      <c r="D49" s="19"/>
      <c r="E49" s="18"/>
      <c r="F49" s="18"/>
      <c r="G49" s="38">
        <f t="shared" si="1"/>
        <v>32700.93</v>
      </c>
      <c r="H49" s="31">
        <f t="shared" si="1"/>
        <v>32700.93</v>
      </c>
    </row>
    <row r="50" spans="2:8" ht="31.8">
      <c r="B50" s="21" t="s">
        <v>17</v>
      </c>
      <c r="C50" s="18" t="s">
        <v>145</v>
      </c>
      <c r="D50" s="19">
        <v>600</v>
      </c>
      <c r="E50" s="18"/>
      <c r="F50" s="18"/>
      <c r="G50" s="38">
        <f t="shared" si="1"/>
        <v>32700.93</v>
      </c>
      <c r="H50" s="31">
        <f t="shared" si="1"/>
        <v>32700.93</v>
      </c>
    </row>
    <row r="51" spans="2:8">
      <c r="B51" s="21" t="s">
        <v>18</v>
      </c>
      <c r="C51" s="18" t="s">
        <v>145</v>
      </c>
      <c r="D51" s="19">
        <v>600</v>
      </c>
      <c r="E51" s="18" t="s">
        <v>138</v>
      </c>
      <c r="F51" s="19" t="s">
        <v>139</v>
      </c>
      <c r="G51" s="38">
        <f t="shared" si="1"/>
        <v>32700.93</v>
      </c>
      <c r="H51" s="31">
        <f t="shared" si="1"/>
        <v>32700.93</v>
      </c>
    </row>
    <row r="52" spans="2:8">
      <c r="B52" s="21" t="s">
        <v>42</v>
      </c>
      <c r="C52" s="18" t="s">
        <v>145</v>
      </c>
      <c r="D52" s="19">
        <v>600</v>
      </c>
      <c r="E52" s="18" t="s">
        <v>138</v>
      </c>
      <c r="F52" s="18" t="s">
        <v>144</v>
      </c>
      <c r="G52" s="38">
        <v>32700.93</v>
      </c>
      <c r="H52" s="31">
        <v>32700.93</v>
      </c>
    </row>
    <row r="53" spans="2:8" ht="42">
      <c r="B53" s="17" t="s">
        <v>43</v>
      </c>
      <c r="C53" s="18" t="s">
        <v>146</v>
      </c>
      <c r="D53" s="19"/>
      <c r="E53" s="19"/>
      <c r="F53" s="19"/>
      <c r="G53" s="38">
        <f t="shared" ref="G53:H55" si="2">G54</f>
        <v>16546.099999999999</v>
      </c>
      <c r="H53" s="31">
        <f t="shared" si="2"/>
        <v>16546.099999999999</v>
      </c>
    </row>
    <row r="54" spans="2:8" ht="31.8">
      <c r="B54" s="21" t="s">
        <v>17</v>
      </c>
      <c r="C54" s="18" t="s">
        <v>146</v>
      </c>
      <c r="D54" s="19">
        <v>600</v>
      </c>
      <c r="E54" s="19"/>
      <c r="F54" s="19"/>
      <c r="G54" s="38">
        <f t="shared" si="2"/>
        <v>16546.099999999999</v>
      </c>
      <c r="H54" s="31">
        <f t="shared" si="2"/>
        <v>16546.099999999999</v>
      </c>
    </row>
    <row r="55" spans="2:8">
      <c r="B55" s="21" t="s">
        <v>18</v>
      </c>
      <c r="C55" s="18" t="s">
        <v>146</v>
      </c>
      <c r="D55" s="19">
        <v>600</v>
      </c>
      <c r="E55" s="18" t="s">
        <v>138</v>
      </c>
      <c r="F55" s="19" t="s">
        <v>139</v>
      </c>
      <c r="G55" s="38">
        <f t="shared" si="2"/>
        <v>16546.099999999999</v>
      </c>
      <c r="H55" s="31">
        <f t="shared" si="2"/>
        <v>16546.099999999999</v>
      </c>
    </row>
    <row r="56" spans="2:8">
      <c r="B56" s="21" t="s">
        <v>42</v>
      </c>
      <c r="C56" s="18" t="s">
        <v>146</v>
      </c>
      <c r="D56" s="19">
        <v>600</v>
      </c>
      <c r="E56" s="18" t="s">
        <v>138</v>
      </c>
      <c r="F56" s="18" t="s">
        <v>144</v>
      </c>
      <c r="G56" s="38">
        <v>16546.099999999999</v>
      </c>
      <c r="H56" s="31">
        <v>16546.099999999999</v>
      </c>
    </row>
    <row r="57" spans="2:8" ht="21.6" hidden="1">
      <c r="B57" s="21" t="s">
        <v>10</v>
      </c>
      <c r="C57" s="29" t="s">
        <v>241</v>
      </c>
      <c r="D57" s="19">
        <v>200</v>
      </c>
      <c r="E57" s="19"/>
      <c r="F57" s="18"/>
      <c r="G57" s="38">
        <f>G58</f>
        <v>0</v>
      </c>
      <c r="H57" s="31">
        <f>H58</f>
        <v>0</v>
      </c>
    </row>
    <row r="58" spans="2:8" hidden="1">
      <c r="B58" s="21" t="s">
        <v>32</v>
      </c>
      <c r="C58" s="29" t="s">
        <v>241</v>
      </c>
      <c r="D58" s="19">
        <v>200</v>
      </c>
      <c r="E58" s="19" t="s">
        <v>141</v>
      </c>
      <c r="F58" s="18" t="s">
        <v>139</v>
      </c>
      <c r="G58" s="38">
        <f>G59</f>
        <v>0</v>
      </c>
      <c r="H58" s="31">
        <f>H59</f>
        <v>0</v>
      </c>
    </row>
    <row r="59" spans="2:8" ht="42" hidden="1">
      <c r="B59" s="21" t="s">
        <v>33</v>
      </c>
      <c r="C59" s="29" t="s">
        <v>241</v>
      </c>
      <c r="D59" s="19">
        <v>200</v>
      </c>
      <c r="E59" s="19" t="s">
        <v>141</v>
      </c>
      <c r="F59" s="18" t="s">
        <v>143</v>
      </c>
      <c r="G59" s="38"/>
      <c r="H59" s="31"/>
    </row>
    <row r="60" spans="2:8">
      <c r="B60" s="9" t="s">
        <v>147</v>
      </c>
      <c r="C60" s="10" t="s">
        <v>157</v>
      </c>
      <c r="D60" s="19"/>
      <c r="E60" s="18"/>
      <c r="F60" s="18"/>
      <c r="G60" s="38">
        <f>G61+G82</f>
        <v>163615.70000000001</v>
      </c>
      <c r="H60" s="31">
        <f>H61+H82</f>
        <v>163976.50000000003</v>
      </c>
    </row>
    <row r="61" spans="2:8" ht="30.6">
      <c r="B61" s="37" t="s">
        <v>237</v>
      </c>
      <c r="C61" s="18" t="s">
        <v>236</v>
      </c>
      <c r="D61" s="19"/>
      <c r="E61" s="19"/>
      <c r="F61" s="19"/>
      <c r="G61" s="38">
        <f>G62+G66+G70+G74+G78</f>
        <v>157427</v>
      </c>
      <c r="H61" s="31">
        <f>H62+H66+H70+H74+H78</f>
        <v>157757.30000000002</v>
      </c>
    </row>
    <row r="62" spans="2:8" ht="42">
      <c r="B62" s="17" t="s">
        <v>35</v>
      </c>
      <c r="C62" s="18" t="s">
        <v>243</v>
      </c>
      <c r="D62" s="19"/>
      <c r="E62" s="19"/>
      <c r="F62" s="19"/>
      <c r="G62" s="38">
        <f t="shared" ref="G62:H64" si="3">G63</f>
        <v>524.1</v>
      </c>
      <c r="H62" s="31">
        <f t="shared" si="3"/>
        <v>906.5</v>
      </c>
    </row>
    <row r="63" spans="2:8" ht="31.8">
      <c r="B63" s="17" t="s">
        <v>17</v>
      </c>
      <c r="C63" s="18" t="s">
        <v>243</v>
      </c>
      <c r="D63" s="19">
        <v>600</v>
      </c>
      <c r="E63" s="19"/>
      <c r="F63" s="19"/>
      <c r="G63" s="38">
        <f t="shared" si="3"/>
        <v>524.1</v>
      </c>
      <c r="H63" s="31">
        <f t="shared" si="3"/>
        <v>906.5</v>
      </c>
    </row>
    <row r="64" spans="2:8">
      <c r="B64" s="17" t="s">
        <v>18</v>
      </c>
      <c r="C64" s="18" t="s">
        <v>243</v>
      </c>
      <c r="D64" s="19">
        <v>600</v>
      </c>
      <c r="E64" s="19" t="s">
        <v>138</v>
      </c>
      <c r="F64" s="19" t="s">
        <v>139</v>
      </c>
      <c r="G64" s="38">
        <f t="shared" si="3"/>
        <v>524.1</v>
      </c>
      <c r="H64" s="31">
        <f t="shared" si="3"/>
        <v>906.5</v>
      </c>
    </row>
    <row r="65" spans="2:8">
      <c r="B65" s="17" t="s">
        <v>27</v>
      </c>
      <c r="C65" s="18" t="s">
        <v>243</v>
      </c>
      <c r="D65" s="19">
        <v>600</v>
      </c>
      <c r="E65" s="19" t="s">
        <v>138</v>
      </c>
      <c r="F65" s="19" t="s">
        <v>142</v>
      </c>
      <c r="G65" s="64">
        <v>524.1</v>
      </c>
      <c r="H65" s="64">
        <v>906.5</v>
      </c>
    </row>
    <row r="66" spans="2:8" ht="42">
      <c r="B66" s="17" t="s">
        <v>36</v>
      </c>
      <c r="C66" s="18" t="s">
        <v>244</v>
      </c>
      <c r="D66" s="19"/>
      <c r="E66" s="19"/>
      <c r="F66" s="19"/>
      <c r="G66" s="38">
        <f t="shared" ref="G66:H68" si="4">G67</f>
        <v>7725.4</v>
      </c>
      <c r="H66" s="31">
        <f t="shared" si="4"/>
        <v>7673.3</v>
      </c>
    </row>
    <row r="67" spans="2:8" ht="31.8">
      <c r="B67" s="17" t="s">
        <v>17</v>
      </c>
      <c r="C67" s="18" t="s">
        <v>244</v>
      </c>
      <c r="D67" s="19">
        <v>600</v>
      </c>
      <c r="E67" s="19"/>
      <c r="F67" s="19"/>
      <c r="G67" s="38">
        <f t="shared" si="4"/>
        <v>7725.4</v>
      </c>
      <c r="H67" s="31">
        <f t="shared" si="4"/>
        <v>7673.3</v>
      </c>
    </row>
    <row r="68" spans="2:8">
      <c r="B68" s="17" t="s">
        <v>18</v>
      </c>
      <c r="C68" s="18" t="s">
        <v>244</v>
      </c>
      <c r="D68" s="19">
        <v>600</v>
      </c>
      <c r="E68" s="19" t="s">
        <v>138</v>
      </c>
      <c r="F68" s="19" t="s">
        <v>139</v>
      </c>
      <c r="G68" s="38">
        <f t="shared" si="4"/>
        <v>7725.4</v>
      </c>
      <c r="H68" s="31">
        <f t="shared" si="4"/>
        <v>7673.3</v>
      </c>
    </row>
    <row r="69" spans="2:8">
      <c r="B69" s="17" t="s">
        <v>27</v>
      </c>
      <c r="C69" s="18" t="s">
        <v>244</v>
      </c>
      <c r="D69" s="19">
        <v>600</v>
      </c>
      <c r="E69" s="19" t="s">
        <v>138</v>
      </c>
      <c r="F69" s="19" t="s">
        <v>142</v>
      </c>
      <c r="G69" s="64">
        <v>7725.4</v>
      </c>
      <c r="H69" s="64">
        <v>7673.3</v>
      </c>
    </row>
    <row r="70" spans="2:8" ht="72.599999999999994">
      <c r="B70" s="20" t="s">
        <v>21</v>
      </c>
      <c r="C70" s="18" t="s">
        <v>235</v>
      </c>
      <c r="D70" s="19"/>
      <c r="E70" s="18"/>
      <c r="F70" s="18"/>
      <c r="G70" s="38">
        <f t="shared" ref="G70:H72" si="5">G71</f>
        <v>105607.5</v>
      </c>
      <c r="H70" s="31">
        <f t="shared" si="5"/>
        <v>105607.5</v>
      </c>
    </row>
    <row r="71" spans="2:8" ht="31.8">
      <c r="B71" s="21" t="s">
        <v>17</v>
      </c>
      <c r="C71" s="18" t="s">
        <v>235</v>
      </c>
      <c r="D71" s="19">
        <v>600</v>
      </c>
      <c r="E71" s="18"/>
      <c r="F71" s="18"/>
      <c r="G71" s="38">
        <f t="shared" si="5"/>
        <v>105607.5</v>
      </c>
      <c r="H71" s="31">
        <f t="shared" si="5"/>
        <v>105607.5</v>
      </c>
    </row>
    <row r="72" spans="2:8">
      <c r="B72" s="21" t="s">
        <v>18</v>
      </c>
      <c r="C72" s="18" t="s">
        <v>235</v>
      </c>
      <c r="D72" s="19">
        <v>600</v>
      </c>
      <c r="E72" s="18" t="s">
        <v>138</v>
      </c>
      <c r="F72" s="19" t="s">
        <v>139</v>
      </c>
      <c r="G72" s="38">
        <f t="shared" si="5"/>
        <v>105607.5</v>
      </c>
      <c r="H72" s="31">
        <f t="shared" si="5"/>
        <v>105607.5</v>
      </c>
    </row>
    <row r="73" spans="2:8">
      <c r="B73" s="21" t="s">
        <v>27</v>
      </c>
      <c r="C73" s="18" t="s">
        <v>235</v>
      </c>
      <c r="D73" s="19">
        <v>600</v>
      </c>
      <c r="E73" s="18" t="s">
        <v>138</v>
      </c>
      <c r="F73" s="18" t="s">
        <v>142</v>
      </c>
      <c r="G73" s="38">
        <v>105607.5</v>
      </c>
      <c r="H73" s="31">
        <v>105607.5</v>
      </c>
    </row>
    <row r="74" spans="2:8" ht="52.2">
      <c r="B74" s="17" t="s">
        <v>16</v>
      </c>
      <c r="C74" s="18" t="s">
        <v>238</v>
      </c>
      <c r="D74" s="19"/>
      <c r="E74" s="18"/>
      <c r="F74" s="18"/>
      <c r="G74" s="38">
        <f t="shared" ref="G74:H76" si="6">G75</f>
        <v>31461.4</v>
      </c>
      <c r="H74" s="31">
        <f t="shared" si="6"/>
        <v>31461.4</v>
      </c>
    </row>
    <row r="75" spans="2:8" ht="31.8">
      <c r="B75" s="21" t="s">
        <v>17</v>
      </c>
      <c r="C75" s="18" t="s">
        <v>238</v>
      </c>
      <c r="D75" s="19">
        <v>600</v>
      </c>
      <c r="E75" s="18"/>
      <c r="F75" s="18"/>
      <c r="G75" s="38">
        <f t="shared" si="6"/>
        <v>31461.4</v>
      </c>
      <c r="H75" s="31">
        <f t="shared" si="6"/>
        <v>31461.4</v>
      </c>
    </row>
    <row r="76" spans="2:8">
      <c r="B76" s="21" t="s">
        <v>18</v>
      </c>
      <c r="C76" s="18" t="s">
        <v>238</v>
      </c>
      <c r="D76" s="19">
        <v>600</v>
      </c>
      <c r="E76" s="18" t="s">
        <v>138</v>
      </c>
      <c r="F76" s="19" t="s">
        <v>139</v>
      </c>
      <c r="G76" s="38">
        <f t="shared" si="6"/>
        <v>31461.4</v>
      </c>
      <c r="H76" s="31">
        <f t="shared" si="6"/>
        <v>31461.4</v>
      </c>
    </row>
    <row r="77" spans="2:8">
      <c r="B77" s="21" t="s">
        <v>19</v>
      </c>
      <c r="C77" s="18" t="s">
        <v>238</v>
      </c>
      <c r="D77" s="19">
        <v>600</v>
      </c>
      <c r="E77" s="18" t="s">
        <v>138</v>
      </c>
      <c r="F77" s="18" t="s">
        <v>141</v>
      </c>
      <c r="G77" s="38">
        <v>31461.4</v>
      </c>
      <c r="H77" s="31">
        <v>31461.4</v>
      </c>
    </row>
    <row r="78" spans="2:8" ht="113.4">
      <c r="B78" s="20" t="s">
        <v>34</v>
      </c>
      <c r="C78" s="33" t="s">
        <v>242</v>
      </c>
      <c r="D78" s="19"/>
      <c r="E78" s="19"/>
      <c r="F78" s="19"/>
      <c r="G78" s="38">
        <f t="shared" ref="G78:H80" si="7">G79</f>
        <v>12108.6</v>
      </c>
      <c r="H78" s="31">
        <f t="shared" si="7"/>
        <v>12108.6</v>
      </c>
    </row>
    <row r="79" spans="2:8" ht="31.8">
      <c r="B79" s="17" t="s">
        <v>17</v>
      </c>
      <c r="C79" s="33" t="s">
        <v>242</v>
      </c>
      <c r="D79" s="19">
        <v>600</v>
      </c>
      <c r="E79" s="19"/>
      <c r="F79" s="19"/>
      <c r="G79" s="38">
        <f t="shared" si="7"/>
        <v>12108.6</v>
      </c>
      <c r="H79" s="31">
        <f t="shared" si="7"/>
        <v>12108.6</v>
      </c>
    </row>
    <row r="80" spans="2:8">
      <c r="B80" s="17" t="s">
        <v>18</v>
      </c>
      <c r="C80" s="33" t="s">
        <v>242</v>
      </c>
      <c r="D80" s="19">
        <v>600</v>
      </c>
      <c r="E80" s="19" t="s">
        <v>138</v>
      </c>
      <c r="F80" s="19" t="s">
        <v>139</v>
      </c>
      <c r="G80" s="38">
        <f t="shared" si="7"/>
        <v>12108.6</v>
      </c>
      <c r="H80" s="31">
        <f t="shared" si="7"/>
        <v>12108.6</v>
      </c>
    </row>
    <row r="81" spans="2:8">
      <c r="B81" s="17" t="s">
        <v>27</v>
      </c>
      <c r="C81" s="33" t="s">
        <v>242</v>
      </c>
      <c r="D81" s="19">
        <v>600</v>
      </c>
      <c r="E81" s="19" t="s">
        <v>138</v>
      </c>
      <c r="F81" s="19" t="s">
        <v>142</v>
      </c>
      <c r="G81" s="47">
        <v>12108.6</v>
      </c>
      <c r="H81" s="43">
        <v>12108.6</v>
      </c>
    </row>
    <row r="82" spans="2:8" ht="40.799999999999997">
      <c r="B82" s="9" t="s">
        <v>158</v>
      </c>
      <c r="C82" s="10" t="s">
        <v>159</v>
      </c>
      <c r="D82" s="19"/>
      <c r="E82" s="18"/>
      <c r="F82" s="18"/>
      <c r="G82" s="38">
        <f>G90+G83</f>
        <v>6188.7000000000007</v>
      </c>
      <c r="H82" s="31">
        <f>H90+H83</f>
        <v>6219.2000000000007</v>
      </c>
    </row>
    <row r="83" spans="2:8" ht="21.6">
      <c r="B83" s="17" t="s">
        <v>29</v>
      </c>
      <c r="C83" s="33" t="s">
        <v>240</v>
      </c>
      <c r="D83" s="19"/>
      <c r="E83" s="18"/>
      <c r="F83" s="18"/>
      <c r="G83" s="38">
        <f>G84+G87</f>
        <v>5726.1</v>
      </c>
      <c r="H83" s="31">
        <f>H84+H87</f>
        <v>5738.6</v>
      </c>
    </row>
    <row r="84" spans="2:8" ht="52.2">
      <c r="B84" s="21" t="s">
        <v>20</v>
      </c>
      <c r="C84" s="33" t="s">
        <v>240</v>
      </c>
      <c r="D84" s="19">
        <v>100</v>
      </c>
      <c r="E84" s="18"/>
      <c r="F84" s="18"/>
      <c r="G84" s="38">
        <f>G85</f>
        <v>5338.04</v>
      </c>
      <c r="H84" s="31">
        <f>H85</f>
        <v>5350.54</v>
      </c>
    </row>
    <row r="85" spans="2:8">
      <c r="B85" s="21" t="s">
        <v>18</v>
      </c>
      <c r="C85" s="33" t="s">
        <v>240</v>
      </c>
      <c r="D85" s="19">
        <v>100</v>
      </c>
      <c r="E85" s="18" t="s">
        <v>138</v>
      </c>
      <c r="F85" s="19" t="s">
        <v>139</v>
      </c>
      <c r="G85" s="38">
        <f>G86</f>
        <v>5338.04</v>
      </c>
      <c r="H85" s="31">
        <f>H86</f>
        <v>5350.54</v>
      </c>
    </row>
    <row r="86" spans="2:8">
      <c r="B86" s="21" t="s">
        <v>30</v>
      </c>
      <c r="C86" s="33" t="s">
        <v>240</v>
      </c>
      <c r="D86" s="19">
        <v>100</v>
      </c>
      <c r="E86" s="18" t="s">
        <v>138</v>
      </c>
      <c r="F86" s="18" t="s">
        <v>137</v>
      </c>
      <c r="G86" s="38">
        <v>5338.04</v>
      </c>
      <c r="H86" s="31">
        <v>5350.54</v>
      </c>
    </row>
    <row r="87" spans="2:8" ht="21.6">
      <c r="B87" s="21" t="s">
        <v>10</v>
      </c>
      <c r="C87" s="33" t="s">
        <v>240</v>
      </c>
      <c r="D87" s="19">
        <v>200</v>
      </c>
      <c r="E87" s="18"/>
      <c r="F87" s="18"/>
      <c r="G87" s="38">
        <f>G88</f>
        <v>388.06</v>
      </c>
      <c r="H87" s="31">
        <f>H88</f>
        <v>388.06</v>
      </c>
    </row>
    <row r="88" spans="2:8">
      <c r="B88" s="21" t="s">
        <v>18</v>
      </c>
      <c r="C88" s="33" t="s">
        <v>240</v>
      </c>
      <c r="D88" s="19">
        <v>200</v>
      </c>
      <c r="E88" s="18" t="s">
        <v>138</v>
      </c>
      <c r="F88" s="19" t="s">
        <v>139</v>
      </c>
      <c r="G88" s="38">
        <f>G89</f>
        <v>388.06</v>
      </c>
      <c r="H88" s="31">
        <f>H89</f>
        <v>388.06</v>
      </c>
    </row>
    <row r="89" spans="2:8">
      <c r="B89" s="21" t="s">
        <v>30</v>
      </c>
      <c r="C89" s="33" t="s">
        <v>240</v>
      </c>
      <c r="D89" s="19">
        <v>200</v>
      </c>
      <c r="E89" s="18" t="s">
        <v>138</v>
      </c>
      <c r="F89" s="18" t="s">
        <v>137</v>
      </c>
      <c r="G89" s="38">
        <v>388.06</v>
      </c>
      <c r="H89" s="31">
        <v>388.06</v>
      </c>
    </row>
    <row r="90" spans="2:8" ht="20.399999999999999">
      <c r="B90" s="9" t="s">
        <v>31</v>
      </c>
      <c r="C90" s="10" t="s">
        <v>160</v>
      </c>
      <c r="D90" s="19"/>
      <c r="E90" s="18"/>
      <c r="F90" s="18"/>
      <c r="G90" s="38">
        <f t="shared" ref="G90:H92" si="8">G91</f>
        <v>462.6</v>
      </c>
      <c r="H90" s="31">
        <f t="shared" si="8"/>
        <v>480.6</v>
      </c>
    </row>
    <row r="91" spans="2:8" ht="52.2">
      <c r="B91" s="21" t="s">
        <v>20</v>
      </c>
      <c r="C91" s="10" t="s">
        <v>160</v>
      </c>
      <c r="D91" s="19"/>
      <c r="E91" s="18"/>
      <c r="F91" s="18"/>
      <c r="G91" s="38">
        <f t="shared" si="8"/>
        <v>462.6</v>
      </c>
      <c r="H91" s="31">
        <f t="shared" si="8"/>
        <v>480.6</v>
      </c>
    </row>
    <row r="92" spans="2:8">
      <c r="B92" s="21" t="s">
        <v>32</v>
      </c>
      <c r="C92" s="10" t="s">
        <v>160</v>
      </c>
      <c r="D92" s="22">
        <v>100</v>
      </c>
      <c r="E92" s="19" t="s">
        <v>141</v>
      </c>
      <c r="F92" s="18" t="s">
        <v>139</v>
      </c>
      <c r="G92" s="38">
        <f t="shared" si="8"/>
        <v>462.6</v>
      </c>
      <c r="H92" s="31">
        <f t="shared" si="8"/>
        <v>480.6</v>
      </c>
    </row>
    <row r="93" spans="2:8" ht="42">
      <c r="B93" s="21" t="s">
        <v>33</v>
      </c>
      <c r="C93" s="10" t="s">
        <v>160</v>
      </c>
      <c r="D93" s="22">
        <v>100</v>
      </c>
      <c r="E93" s="19" t="s">
        <v>141</v>
      </c>
      <c r="F93" s="18" t="s">
        <v>143</v>
      </c>
      <c r="G93" s="38">
        <v>462.6</v>
      </c>
      <c r="H93" s="31">
        <v>480.6</v>
      </c>
    </row>
    <row r="94" spans="2:8" ht="30.6">
      <c r="B94" s="11" t="s">
        <v>278</v>
      </c>
      <c r="C94" s="18" t="s">
        <v>44</v>
      </c>
      <c r="D94" s="19"/>
      <c r="E94" s="19"/>
      <c r="F94" s="19"/>
      <c r="G94" s="38">
        <f>G95</f>
        <v>26221</v>
      </c>
      <c r="H94" s="31">
        <f>H95</f>
        <v>27114.899999999998</v>
      </c>
    </row>
    <row r="95" spans="2:8">
      <c r="B95" s="11" t="s">
        <v>147</v>
      </c>
      <c r="C95" s="18" t="s">
        <v>150</v>
      </c>
      <c r="D95" s="19"/>
      <c r="E95" s="18"/>
      <c r="F95" s="18"/>
      <c r="G95" s="38">
        <f>G96+G118</f>
        <v>26221</v>
      </c>
      <c r="H95" s="31">
        <f>H96+H118</f>
        <v>27114.899999999998</v>
      </c>
    </row>
    <row r="96" spans="2:8" ht="30.6">
      <c r="B96" s="11" t="s">
        <v>148</v>
      </c>
      <c r="C96" s="18" t="s">
        <v>151</v>
      </c>
      <c r="D96" s="19"/>
      <c r="E96" s="18"/>
      <c r="F96" s="18"/>
      <c r="G96" s="38">
        <f>G97+G101+G105+G109+G113</f>
        <v>24549.9</v>
      </c>
      <c r="H96" s="31">
        <f>H97+H101+H105+H109+H113</f>
        <v>25391.1</v>
      </c>
    </row>
    <row r="97" spans="2:8" ht="42">
      <c r="B97" s="39" t="s">
        <v>48</v>
      </c>
      <c r="C97" s="33" t="s">
        <v>249</v>
      </c>
      <c r="D97" s="30"/>
      <c r="E97" s="33"/>
      <c r="F97" s="33"/>
      <c r="G97" s="38">
        <f t="shared" ref="G97:H99" si="9">G98</f>
        <v>3494.5</v>
      </c>
      <c r="H97" s="31">
        <f t="shared" si="9"/>
        <v>3494.5</v>
      </c>
    </row>
    <row r="98" spans="2:8" ht="21.6">
      <c r="B98" s="34" t="s">
        <v>49</v>
      </c>
      <c r="C98" s="33" t="s">
        <v>249</v>
      </c>
      <c r="D98" s="30">
        <v>300</v>
      </c>
      <c r="E98" s="33"/>
      <c r="F98" s="33"/>
      <c r="G98" s="38">
        <f t="shared" si="9"/>
        <v>3494.5</v>
      </c>
      <c r="H98" s="31">
        <f t="shared" si="9"/>
        <v>3494.5</v>
      </c>
    </row>
    <row r="99" spans="2:8">
      <c r="B99" s="34" t="s">
        <v>46</v>
      </c>
      <c r="C99" s="33" t="s">
        <v>249</v>
      </c>
      <c r="D99" s="30">
        <v>300</v>
      </c>
      <c r="E99" s="33">
        <v>10</v>
      </c>
      <c r="F99" s="33" t="s">
        <v>139</v>
      </c>
      <c r="G99" s="38">
        <f t="shared" si="9"/>
        <v>3494.5</v>
      </c>
      <c r="H99" s="31">
        <f t="shared" si="9"/>
        <v>3494.5</v>
      </c>
    </row>
    <row r="100" spans="2:8">
      <c r="B100" s="34" t="s">
        <v>47</v>
      </c>
      <c r="C100" s="33" t="s">
        <v>249</v>
      </c>
      <c r="D100" s="30">
        <v>300</v>
      </c>
      <c r="E100" s="33">
        <v>10</v>
      </c>
      <c r="F100" s="33" t="s">
        <v>143</v>
      </c>
      <c r="G100" s="48">
        <v>3494.5</v>
      </c>
      <c r="H100" s="40">
        <v>3494.5</v>
      </c>
    </row>
    <row r="101" spans="2:8" ht="51">
      <c r="B101" s="11" t="s">
        <v>50</v>
      </c>
      <c r="C101" s="18" t="s">
        <v>152</v>
      </c>
      <c r="D101" s="19"/>
      <c r="E101" s="18"/>
      <c r="F101" s="18"/>
      <c r="G101" s="38" t="str">
        <f t="shared" ref="G101:H103" si="10">G102</f>
        <v>8170,8</v>
      </c>
      <c r="H101" s="31" t="str">
        <f t="shared" si="10"/>
        <v>8497,6</v>
      </c>
    </row>
    <row r="102" spans="2:8" ht="21.6">
      <c r="B102" s="23" t="s">
        <v>49</v>
      </c>
      <c r="C102" s="24" t="s">
        <v>152</v>
      </c>
      <c r="D102" s="25">
        <v>300</v>
      </c>
      <c r="E102" s="25"/>
      <c r="F102" s="25"/>
      <c r="G102" s="49" t="str">
        <f t="shared" si="10"/>
        <v>8170,8</v>
      </c>
      <c r="H102" s="44" t="str">
        <f t="shared" si="10"/>
        <v>8497,6</v>
      </c>
    </row>
    <row r="103" spans="2:8">
      <c r="B103" s="23" t="s">
        <v>46</v>
      </c>
      <c r="C103" s="24" t="s">
        <v>152</v>
      </c>
      <c r="D103" s="25">
        <v>300</v>
      </c>
      <c r="E103" s="25">
        <v>10</v>
      </c>
      <c r="F103" s="19" t="s">
        <v>139</v>
      </c>
      <c r="G103" s="49" t="str">
        <f t="shared" si="10"/>
        <v>8170,8</v>
      </c>
      <c r="H103" s="44" t="str">
        <f t="shared" si="10"/>
        <v>8497,6</v>
      </c>
    </row>
    <row r="104" spans="2:8">
      <c r="B104" s="23" t="s">
        <v>47</v>
      </c>
      <c r="C104" s="24" t="s">
        <v>152</v>
      </c>
      <c r="D104" s="19">
        <v>300</v>
      </c>
      <c r="E104" s="19">
        <v>10</v>
      </c>
      <c r="F104" s="19" t="s">
        <v>143</v>
      </c>
      <c r="G104" s="50" t="s">
        <v>262</v>
      </c>
      <c r="H104" s="45" t="s">
        <v>264</v>
      </c>
    </row>
    <row r="105" spans="2:8" ht="40.799999999999997">
      <c r="B105" s="11" t="s">
        <v>51</v>
      </c>
      <c r="C105" s="13" t="s">
        <v>153</v>
      </c>
      <c r="D105" s="19"/>
      <c r="E105" s="18"/>
      <c r="F105" s="18"/>
      <c r="G105" s="38" t="str">
        <f t="shared" ref="G105:H107" si="11">G106</f>
        <v>3379,2</v>
      </c>
      <c r="H105" s="31" t="str">
        <f t="shared" si="11"/>
        <v>3514,4</v>
      </c>
    </row>
    <row r="106" spans="2:8" ht="21.6">
      <c r="B106" s="26" t="s">
        <v>49</v>
      </c>
      <c r="C106" s="13" t="s">
        <v>153</v>
      </c>
      <c r="D106" s="27">
        <v>300</v>
      </c>
      <c r="E106" s="27"/>
      <c r="F106" s="27"/>
      <c r="G106" s="38" t="str">
        <f t="shared" si="11"/>
        <v>3379,2</v>
      </c>
      <c r="H106" s="31" t="str">
        <f t="shared" si="11"/>
        <v>3514,4</v>
      </c>
    </row>
    <row r="107" spans="2:8">
      <c r="B107" s="26" t="s">
        <v>46</v>
      </c>
      <c r="C107" s="13" t="s">
        <v>153</v>
      </c>
      <c r="D107" s="27">
        <v>300</v>
      </c>
      <c r="E107" s="27">
        <v>10</v>
      </c>
      <c r="F107" s="19" t="s">
        <v>139</v>
      </c>
      <c r="G107" s="38" t="str">
        <f t="shared" si="11"/>
        <v>3379,2</v>
      </c>
      <c r="H107" s="31" t="str">
        <f t="shared" si="11"/>
        <v>3514,4</v>
      </c>
    </row>
    <row r="108" spans="2:8">
      <c r="B108" s="26" t="s">
        <v>47</v>
      </c>
      <c r="C108" s="13" t="s">
        <v>153</v>
      </c>
      <c r="D108" s="27">
        <v>300</v>
      </c>
      <c r="E108" s="27">
        <v>10</v>
      </c>
      <c r="F108" s="19" t="s">
        <v>143</v>
      </c>
      <c r="G108" s="50" t="s">
        <v>263</v>
      </c>
      <c r="H108" s="45" t="s">
        <v>265</v>
      </c>
    </row>
    <row r="109" spans="2:8" ht="51">
      <c r="B109" s="11" t="s">
        <v>52</v>
      </c>
      <c r="C109" s="13" t="s">
        <v>154</v>
      </c>
      <c r="D109" s="19"/>
      <c r="E109" s="18"/>
      <c r="F109" s="18"/>
      <c r="G109" s="38">
        <f t="shared" ref="G109:H111" si="12">G110</f>
        <v>8109.2</v>
      </c>
      <c r="H109" s="31">
        <f t="shared" si="12"/>
        <v>8433.6</v>
      </c>
    </row>
    <row r="110" spans="2:8" ht="21.6">
      <c r="B110" s="26" t="s">
        <v>49</v>
      </c>
      <c r="C110" s="13" t="s">
        <v>154</v>
      </c>
      <c r="D110" s="27">
        <v>300</v>
      </c>
      <c r="E110" s="27"/>
      <c r="F110" s="27"/>
      <c r="G110" s="38">
        <f t="shared" si="12"/>
        <v>8109.2</v>
      </c>
      <c r="H110" s="31">
        <f t="shared" si="12"/>
        <v>8433.6</v>
      </c>
    </row>
    <row r="111" spans="2:8">
      <c r="B111" s="26" t="s">
        <v>46</v>
      </c>
      <c r="C111" s="13" t="s">
        <v>154</v>
      </c>
      <c r="D111" s="27">
        <v>300</v>
      </c>
      <c r="E111" s="27">
        <v>10</v>
      </c>
      <c r="F111" s="19" t="s">
        <v>139</v>
      </c>
      <c r="G111" s="38">
        <f t="shared" si="12"/>
        <v>8109.2</v>
      </c>
      <c r="H111" s="31">
        <f t="shared" si="12"/>
        <v>8433.6</v>
      </c>
    </row>
    <row r="112" spans="2:8">
      <c r="B112" s="26" t="s">
        <v>47</v>
      </c>
      <c r="C112" s="13" t="s">
        <v>154</v>
      </c>
      <c r="D112" s="27">
        <v>300</v>
      </c>
      <c r="E112" s="27">
        <v>10</v>
      </c>
      <c r="F112" s="19" t="s">
        <v>143</v>
      </c>
      <c r="G112" s="38">
        <v>8109.2</v>
      </c>
      <c r="H112" s="31">
        <v>8433.6</v>
      </c>
    </row>
    <row r="113" spans="2:8" ht="21.6">
      <c r="B113" s="17" t="s">
        <v>53</v>
      </c>
      <c r="C113" s="18" t="s">
        <v>155</v>
      </c>
      <c r="D113" s="19"/>
      <c r="E113" s="19"/>
      <c r="F113" s="19"/>
      <c r="G113" s="38">
        <f t="shared" ref="G113:H115" si="13">G114</f>
        <v>1396.2</v>
      </c>
      <c r="H113" s="31">
        <f t="shared" si="13"/>
        <v>1451</v>
      </c>
    </row>
    <row r="114" spans="2:8" ht="52.2">
      <c r="B114" s="21" t="s">
        <v>20</v>
      </c>
      <c r="C114" s="18" t="s">
        <v>155</v>
      </c>
      <c r="D114" s="19">
        <v>100</v>
      </c>
      <c r="E114" s="19"/>
      <c r="F114" s="19"/>
      <c r="G114" s="38">
        <f t="shared" si="13"/>
        <v>1396.2</v>
      </c>
      <c r="H114" s="31">
        <f t="shared" si="13"/>
        <v>1451</v>
      </c>
    </row>
    <row r="115" spans="2:8">
      <c r="B115" s="21" t="s">
        <v>32</v>
      </c>
      <c r="C115" s="18" t="s">
        <v>155</v>
      </c>
      <c r="D115" s="19">
        <v>100</v>
      </c>
      <c r="E115" s="19" t="s">
        <v>141</v>
      </c>
      <c r="F115" s="18" t="s">
        <v>139</v>
      </c>
      <c r="G115" s="38">
        <f t="shared" si="13"/>
        <v>1396.2</v>
      </c>
      <c r="H115" s="31">
        <f t="shared" si="13"/>
        <v>1451</v>
      </c>
    </row>
    <row r="116" spans="2:8">
      <c r="B116" s="21" t="s">
        <v>54</v>
      </c>
      <c r="C116" s="18" t="s">
        <v>155</v>
      </c>
      <c r="D116" s="19">
        <v>100</v>
      </c>
      <c r="E116" s="19" t="s">
        <v>141</v>
      </c>
      <c r="F116" s="19">
        <v>13</v>
      </c>
      <c r="G116" s="38">
        <v>1396.2</v>
      </c>
      <c r="H116" s="31">
        <v>1451</v>
      </c>
    </row>
    <row r="117" spans="2:8" hidden="1">
      <c r="H117" s="56"/>
    </row>
    <row r="118" spans="2:8" ht="30.6">
      <c r="B118" s="35" t="s">
        <v>229</v>
      </c>
      <c r="C118" s="18" t="s">
        <v>228</v>
      </c>
      <c r="D118" s="27"/>
      <c r="E118" s="27"/>
      <c r="F118" s="19"/>
      <c r="G118" s="38">
        <f t="shared" ref="G118:H121" si="14">G119</f>
        <v>1671.1</v>
      </c>
      <c r="H118" s="31">
        <f t="shared" si="14"/>
        <v>1723.8</v>
      </c>
    </row>
    <row r="119" spans="2:8" ht="62.4">
      <c r="B119" s="28" t="s">
        <v>45</v>
      </c>
      <c r="C119" s="18" t="s">
        <v>149</v>
      </c>
      <c r="D119" s="19"/>
      <c r="E119" s="19"/>
      <c r="F119" s="19"/>
      <c r="G119" s="38">
        <f t="shared" si="14"/>
        <v>1671.1</v>
      </c>
      <c r="H119" s="31">
        <f t="shared" si="14"/>
        <v>1723.8</v>
      </c>
    </row>
    <row r="120" spans="2:8" ht="31.8">
      <c r="B120" s="17" t="s">
        <v>17</v>
      </c>
      <c r="C120" s="18" t="s">
        <v>149</v>
      </c>
      <c r="D120" s="19">
        <v>600</v>
      </c>
      <c r="E120" s="19"/>
      <c r="F120" s="19"/>
      <c r="G120" s="38">
        <f t="shared" si="14"/>
        <v>1671.1</v>
      </c>
      <c r="H120" s="31">
        <f t="shared" si="14"/>
        <v>1723.8</v>
      </c>
    </row>
    <row r="121" spans="2:8">
      <c r="B121" s="17" t="s">
        <v>46</v>
      </c>
      <c r="C121" s="18" t="s">
        <v>149</v>
      </c>
      <c r="D121" s="19">
        <v>600</v>
      </c>
      <c r="E121" s="19">
        <v>10</v>
      </c>
      <c r="F121" s="19" t="s">
        <v>139</v>
      </c>
      <c r="G121" s="38">
        <f t="shared" si="14"/>
        <v>1671.1</v>
      </c>
      <c r="H121" s="31">
        <f t="shared" si="14"/>
        <v>1723.8</v>
      </c>
    </row>
    <row r="122" spans="2:8">
      <c r="B122" s="17" t="s">
        <v>47</v>
      </c>
      <c r="C122" s="18" t="s">
        <v>149</v>
      </c>
      <c r="D122" s="19">
        <v>600</v>
      </c>
      <c r="E122" s="19">
        <v>10</v>
      </c>
      <c r="F122" s="19" t="s">
        <v>143</v>
      </c>
      <c r="G122" s="38">
        <v>1671.1</v>
      </c>
      <c r="H122" s="31">
        <v>1723.8</v>
      </c>
    </row>
    <row r="123" spans="2:8" ht="40.799999999999997">
      <c r="B123" s="11" t="s">
        <v>279</v>
      </c>
      <c r="C123" s="18" t="s">
        <v>55</v>
      </c>
      <c r="D123" s="19"/>
      <c r="E123" s="19"/>
      <c r="F123" s="19"/>
      <c r="G123" s="38">
        <f t="shared" ref="G123:H128" si="15">G124</f>
        <v>1507</v>
      </c>
      <c r="H123" s="31">
        <f t="shared" si="15"/>
        <v>1507</v>
      </c>
    </row>
    <row r="124" spans="2:8" ht="52.2">
      <c r="B124" s="17" t="s">
        <v>56</v>
      </c>
      <c r="C124" s="18" t="s">
        <v>57</v>
      </c>
      <c r="D124" s="19"/>
      <c r="E124" s="19"/>
      <c r="F124" s="19"/>
      <c r="G124" s="38">
        <f t="shared" si="15"/>
        <v>1507</v>
      </c>
      <c r="H124" s="31">
        <f t="shared" si="15"/>
        <v>1507</v>
      </c>
    </row>
    <row r="125" spans="2:8" ht="31.8">
      <c r="B125" s="17" t="s">
        <v>58</v>
      </c>
      <c r="C125" s="18" t="s">
        <v>59</v>
      </c>
      <c r="D125" s="19"/>
      <c r="E125" s="19"/>
      <c r="F125" s="19"/>
      <c r="G125" s="38">
        <f t="shared" si="15"/>
        <v>1507</v>
      </c>
      <c r="H125" s="31">
        <f t="shared" si="15"/>
        <v>1507</v>
      </c>
    </row>
    <row r="126" spans="2:8" ht="21.6">
      <c r="B126" s="17" t="s">
        <v>60</v>
      </c>
      <c r="C126" s="18" t="s">
        <v>61</v>
      </c>
      <c r="D126" s="19"/>
      <c r="E126" s="19"/>
      <c r="F126" s="19"/>
      <c r="G126" s="38">
        <f t="shared" si="15"/>
        <v>1507</v>
      </c>
      <c r="H126" s="31">
        <f t="shared" si="15"/>
        <v>1507</v>
      </c>
    </row>
    <row r="127" spans="2:8" ht="31.8">
      <c r="B127" s="21" t="s">
        <v>17</v>
      </c>
      <c r="C127" s="18" t="s">
        <v>61</v>
      </c>
      <c r="D127" s="19">
        <v>600</v>
      </c>
      <c r="E127" s="19"/>
      <c r="F127" s="19"/>
      <c r="G127" s="38">
        <f t="shared" si="15"/>
        <v>1507</v>
      </c>
      <c r="H127" s="31">
        <f t="shared" si="15"/>
        <v>1507</v>
      </c>
    </row>
    <row r="128" spans="2:8">
      <c r="B128" s="21" t="s">
        <v>62</v>
      </c>
      <c r="C128" s="18" t="s">
        <v>61</v>
      </c>
      <c r="D128" s="19">
        <v>600</v>
      </c>
      <c r="E128" s="19" t="s">
        <v>156</v>
      </c>
      <c r="F128" s="19" t="s">
        <v>139</v>
      </c>
      <c r="G128" s="38">
        <f t="shared" si="15"/>
        <v>1507</v>
      </c>
      <c r="H128" s="31">
        <f t="shared" si="15"/>
        <v>1507</v>
      </c>
    </row>
    <row r="129" spans="2:8">
      <c r="B129" s="21" t="s">
        <v>63</v>
      </c>
      <c r="C129" s="18" t="s">
        <v>61</v>
      </c>
      <c r="D129" s="19">
        <v>600</v>
      </c>
      <c r="E129" s="19" t="s">
        <v>156</v>
      </c>
      <c r="F129" s="19" t="s">
        <v>141</v>
      </c>
      <c r="G129" s="38">
        <v>1507</v>
      </c>
      <c r="H129" s="31">
        <v>1507</v>
      </c>
    </row>
    <row r="130" spans="2:8">
      <c r="B130" s="17" t="s">
        <v>64</v>
      </c>
      <c r="C130" s="18" t="s">
        <v>65</v>
      </c>
      <c r="D130" s="19"/>
      <c r="E130" s="19"/>
      <c r="F130" s="19"/>
      <c r="G130" s="38">
        <f>G131</f>
        <v>524.4</v>
      </c>
      <c r="H130" s="31">
        <f>H131</f>
        <v>524.4</v>
      </c>
    </row>
    <row r="131" spans="2:8" ht="21.6">
      <c r="B131" s="17" t="s">
        <v>66</v>
      </c>
      <c r="C131" s="18" t="s">
        <v>67</v>
      </c>
      <c r="D131" s="19"/>
      <c r="E131" s="19"/>
      <c r="F131" s="19"/>
      <c r="G131" s="38">
        <f>G132</f>
        <v>524.4</v>
      </c>
      <c r="H131" s="31">
        <f>H132</f>
        <v>524.4</v>
      </c>
    </row>
    <row r="132" spans="2:8" ht="31.8">
      <c r="B132" s="17" t="s">
        <v>68</v>
      </c>
      <c r="C132" s="18" t="s">
        <v>69</v>
      </c>
      <c r="D132" s="19"/>
      <c r="E132" s="19"/>
      <c r="F132" s="19"/>
      <c r="G132" s="38">
        <f>G133+G136</f>
        <v>524.4</v>
      </c>
      <c r="H132" s="31">
        <f>H133+H136</f>
        <v>524.4</v>
      </c>
    </row>
    <row r="133" spans="2:8" ht="52.2">
      <c r="B133" s="21" t="s">
        <v>20</v>
      </c>
      <c r="C133" s="18" t="s">
        <v>69</v>
      </c>
      <c r="D133" s="19">
        <v>100</v>
      </c>
      <c r="E133" s="19"/>
      <c r="F133" s="19"/>
      <c r="G133" s="38">
        <f>G134</f>
        <v>524.4</v>
      </c>
      <c r="H133" s="31">
        <f>H134</f>
        <v>524.4</v>
      </c>
    </row>
    <row r="134" spans="2:8">
      <c r="B134" s="21" t="s">
        <v>32</v>
      </c>
      <c r="C134" s="18" t="s">
        <v>69</v>
      </c>
      <c r="D134" s="19">
        <v>100</v>
      </c>
      <c r="E134" s="19" t="s">
        <v>141</v>
      </c>
      <c r="F134" s="18" t="s">
        <v>139</v>
      </c>
      <c r="G134" s="38">
        <f>G135</f>
        <v>524.4</v>
      </c>
      <c r="H134" s="31">
        <f>H135</f>
        <v>524.4</v>
      </c>
    </row>
    <row r="135" spans="2:8">
      <c r="B135" s="21" t="s">
        <v>54</v>
      </c>
      <c r="C135" s="18" t="s">
        <v>69</v>
      </c>
      <c r="D135" s="19">
        <v>100</v>
      </c>
      <c r="E135" s="19" t="s">
        <v>141</v>
      </c>
      <c r="F135" s="19">
        <v>13</v>
      </c>
      <c r="G135" s="38">
        <v>524.4</v>
      </c>
      <c r="H135" s="31">
        <v>524.4</v>
      </c>
    </row>
    <row r="136" spans="2:8" ht="21.6" hidden="1">
      <c r="B136" s="21" t="s">
        <v>10</v>
      </c>
      <c r="C136" s="18" t="s">
        <v>69</v>
      </c>
      <c r="D136" s="19">
        <v>200</v>
      </c>
      <c r="E136" s="19"/>
      <c r="F136" s="19"/>
      <c r="G136" s="38">
        <f>G137</f>
        <v>0</v>
      </c>
      <c r="H136" s="31">
        <f>H137</f>
        <v>0</v>
      </c>
    </row>
    <row r="137" spans="2:8" hidden="1">
      <c r="B137" s="21" t="s">
        <v>32</v>
      </c>
      <c r="C137" s="18" t="s">
        <v>69</v>
      </c>
      <c r="D137" s="19">
        <v>200</v>
      </c>
      <c r="E137" s="19" t="s">
        <v>141</v>
      </c>
      <c r="F137" s="18" t="s">
        <v>139</v>
      </c>
      <c r="G137" s="38">
        <f>G138</f>
        <v>0</v>
      </c>
      <c r="H137" s="31">
        <f>H138</f>
        <v>0</v>
      </c>
    </row>
    <row r="138" spans="2:8" hidden="1">
      <c r="B138" s="21" t="s">
        <v>54</v>
      </c>
      <c r="C138" s="18" t="s">
        <v>69</v>
      </c>
      <c r="D138" s="19">
        <v>200</v>
      </c>
      <c r="E138" s="19" t="s">
        <v>141</v>
      </c>
      <c r="F138" s="19">
        <v>13</v>
      </c>
      <c r="G138" s="38"/>
      <c r="H138" s="31"/>
    </row>
    <row r="139" spans="2:8" s="7" customFormat="1" ht="51">
      <c r="B139" s="11" t="s">
        <v>285</v>
      </c>
      <c r="C139" s="10" t="s">
        <v>71</v>
      </c>
      <c r="D139" s="30"/>
      <c r="E139" s="30"/>
      <c r="F139" s="30"/>
      <c r="G139" s="38">
        <f>G140</f>
        <v>624.29999999999995</v>
      </c>
      <c r="H139" s="31">
        <f>H140</f>
        <v>624.29999999999995</v>
      </c>
    </row>
    <row r="140" spans="2:8" s="7" customFormat="1">
      <c r="B140" s="11" t="s">
        <v>162</v>
      </c>
      <c r="C140" s="10" t="s">
        <v>73</v>
      </c>
      <c r="D140" s="30"/>
      <c r="E140" s="30"/>
      <c r="F140" s="30"/>
      <c r="G140" s="38">
        <f>G141</f>
        <v>624.29999999999995</v>
      </c>
      <c r="H140" s="31">
        <f>H141</f>
        <v>624.29999999999995</v>
      </c>
    </row>
    <row r="141" spans="2:8" s="7" customFormat="1" ht="20.399999999999999">
      <c r="B141" s="11" t="s">
        <v>163</v>
      </c>
      <c r="C141" s="10" t="s">
        <v>164</v>
      </c>
      <c r="D141" s="30"/>
      <c r="E141" s="30"/>
      <c r="F141" s="30"/>
      <c r="G141" s="38">
        <f>G142+G146</f>
        <v>624.29999999999995</v>
      </c>
      <c r="H141" s="31">
        <f>H142+H146</f>
        <v>624.29999999999995</v>
      </c>
    </row>
    <row r="142" spans="2:8" s="7" customFormat="1" ht="75.599999999999994" customHeight="1">
      <c r="B142" s="32" t="s">
        <v>167</v>
      </c>
      <c r="C142" s="10" t="s">
        <v>165</v>
      </c>
      <c r="D142" s="30"/>
      <c r="E142" s="30"/>
      <c r="F142" s="30"/>
      <c r="G142" s="38">
        <f t="shared" ref="G142:H144" si="16">G143</f>
        <v>400.1</v>
      </c>
      <c r="H142" s="31">
        <f t="shared" si="16"/>
        <v>400.1</v>
      </c>
    </row>
    <row r="143" spans="2:8" s="7" customFormat="1" ht="21.6">
      <c r="B143" s="21" t="s">
        <v>10</v>
      </c>
      <c r="C143" s="10" t="s">
        <v>165</v>
      </c>
      <c r="D143" s="30" t="s">
        <v>168</v>
      </c>
      <c r="E143" s="30"/>
      <c r="F143" s="30"/>
      <c r="G143" s="38">
        <f t="shared" si="16"/>
        <v>400.1</v>
      </c>
      <c r="H143" s="31">
        <f t="shared" si="16"/>
        <v>400.1</v>
      </c>
    </row>
    <row r="144" spans="2:8" s="7" customFormat="1">
      <c r="B144" s="21" t="s">
        <v>74</v>
      </c>
      <c r="C144" s="10" t="s">
        <v>165</v>
      </c>
      <c r="D144" s="30" t="s">
        <v>168</v>
      </c>
      <c r="E144" s="30" t="s">
        <v>143</v>
      </c>
      <c r="F144" s="30" t="s">
        <v>139</v>
      </c>
      <c r="G144" s="38">
        <f t="shared" si="16"/>
        <v>400.1</v>
      </c>
      <c r="H144" s="31">
        <f t="shared" si="16"/>
        <v>400.1</v>
      </c>
    </row>
    <row r="145" spans="2:8" s="7" customFormat="1">
      <c r="B145" s="21" t="s">
        <v>75</v>
      </c>
      <c r="C145" s="10" t="s">
        <v>165</v>
      </c>
      <c r="D145" s="30" t="s">
        <v>168</v>
      </c>
      <c r="E145" s="30" t="s">
        <v>143</v>
      </c>
      <c r="F145" s="30" t="s">
        <v>156</v>
      </c>
      <c r="G145" s="38">
        <v>400.1</v>
      </c>
      <c r="H145" s="31">
        <v>400.1</v>
      </c>
    </row>
    <row r="146" spans="2:8" s="7" customFormat="1" ht="82.8">
      <c r="B146" s="32" t="s">
        <v>169</v>
      </c>
      <c r="C146" s="10" t="s">
        <v>166</v>
      </c>
      <c r="D146" s="30"/>
      <c r="E146" s="30"/>
      <c r="F146" s="30"/>
      <c r="G146" s="38">
        <f t="shared" ref="G146:H148" si="17">G147</f>
        <v>224.2</v>
      </c>
      <c r="H146" s="31">
        <f t="shared" si="17"/>
        <v>224.2</v>
      </c>
    </row>
    <row r="147" spans="2:8" s="7" customFormat="1" ht="21.6">
      <c r="B147" s="21" t="s">
        <v>10</v>
      </c>
      <c r="C147" s="10" t="s">
        <v>166</v>
      </c>
      <c r="D147" s="30" t="s">
        <v>168</v>
      </c>
      <c r="E147" s="30"/>
      <c r="F147" s="30"/>
      <c r="G147" s="38">
        <f t="shared" si="17"/>
        <v>224.2</v>
      </c>
      <c r="H147" s="31">
        <f t="shared" si="17"/>
        <v>224.2</v>
      </c>
    </row>
    <row r="148" spans="2:8" s="7" customFormat="1">
      <c r="B148" s="21" t="s">
        <v>74</v>
      </c>
      <c r="C148" s="10" t="s">
        <v>166</v>
      </c>
      <c r="D148" s="30" t="s">
        <v>168</v>
      </c>
      <c r="E148" s="30" t="s">
        <v>143</v>
      </c>
      <c r="F148" s="30" t="s">
        <v>139</v>
      </c>
      <c r="G148" s="38">
        <f t="shared" si="17"/>
        <v>224.2</v>
      </c>
      <c r="H148" s="31">
        <f t="shared" si="17"/>
        <v>224.2</v>
      </c>
    </row>
    <row r="149" spans="2:8" s="7" customFormat="1">
      <c r="B149" s="21" t="s">
        <v>75</v>
      </c>
      <c r="C149" s="10" t="s">
        <v>166</v>
      </c>
      <c r="D149" s="30" t="s">
        <v>168</v>
      </c>
      <c r="E149" s="30" t="s">
        <v>143</v>
      </c>
      <c r="F149" s="30" t="s">
        <v>156</v>
      </c>
      <c r="G149" s="38">
        <v>224.2</v>
      </c>
      <c r="H149" s="31">
        <v>224.2</v>
      </c>
    </row>
    <row r="150" spans="2:8" s="7" customFormat="1" ht="30.6">
      <c r="B150" s="35" t="s">
        <v>281</v>
      </c>
      <c r="C150" s="18" t="s">
        <v>259</v>
      </c>
      <c r="D150" s="19"/>
      <c r="E150" s="19"/>
      <c r="F150" s="19"/>
      <c r="G150" s="38">
        <f t="shared" ref="G150:H155" si="18">G151</f>
        <v>10.7</v>
      </c>
      <c r="H150" s="31">
        <f t="shared" si="18"/>
        <v>0</v>
      </c>
    </row>
    <row r="151" spans="2:8" s="7" customFormat="1">
      <c r="B151" s="35" t="s">
        <v>147</v>
      </c>
      <c r="C151" s="18" t="s">
        <v>256</v>
      </c>
      <c r="D151" s="19"/>
      <c r="E151" s="19"/>
      <c r="F151" s="18"/>
      <c r="G151" s="38">
        <f t="shared" si="18"/>
        <v>10.7</v>
      </c>
      <c r="H151" s="31">
        <f t="shared" si="18"/>
        <v>0</v>
      </c>
    </row>
    <row r="152" spans="2:8" ht="20.399999999999999">
      <c r="B152" s="35" t="s">
        <v>257</v>
      </c>
      <c r="C152" s="18" t="s">
        <v>258</v>
      </c>
      <c r="D152" s="19"/>
      <c r="E152" s="19"/>
      <c r="F152" s="19"/>
      <c r="G152" s="38">
        <f t="shared" si="18"/>
        <v>10.7</v>
      </c>
      <c r="H152" s="31">
        <f t="shared" si="18"/>
        <v>0</v>
      </c>
    </row>
    <row r="153" spans="2:8" ht="56.4" customHeight="1">
      <c r="B153" s="17" t="s">
        <v>260</v>
      </c>
      <c r="C153" s="18" t="s">
        <v>255</v>
      </c>
      <c r="D153" s="19"/>
      <c r="E153" s="19"/>
      <c r="F153" s="19"/>
      <c r="G153" s="38">
        <f t="shared" si="18"/>
        <v>10.7</v>
      </c>
      <c r="H153" s="31">
        <f t="shared" si="18"/>
        <v>0</v>
      </c>
    </row>
    <row r="154" spans="2:8" ht="52.2">
      <c r="B154" s="21" t="s">
        <v>20</v>
      </c>
      <c r="C154" s="18" t="s">
        <v>255</v>
      </c>
      <c r="D154" s="19" t="s">
        <v>198</v>
      </c>
      <c r="E154" s="19"/>
      <c r="F154" s="19"/>
      <c r="G154" s="38">
        <f t="shared" si="18"/>
        <v>10.7</v>
      </c>
      <c r="H154" s="31">
        <f t="shared" si="18"/>
        <v>0</v>
      </c>
    </row>
    <row r="155" spans="2:8">
      <c r="B155" s="21" t="s">
        <v>32</v>
      </c>
      <c r="C155" s="18" t="s">
        <v>255</v>
      </c>
      <c r="D155" s="19" t="s">
        <v>198</v>
      </c>
      <c r="E155" s="19" t="s">
        <v>141</v>
      </c>
      <c r="F155" s="19" t="s">
        <v>139</v>
      </c>
      <c r="G155" s="38">
        <f t="shared" si="18"/>
        <v>10.7</v>
      </c>
      <c r="H155" s="31">
        <f t="shared" si="18"/>
        <v>0</v>
      </c>
    </row>
    <row r="156" spans="2:8">
      <c r="B156" s="21" t="s">
        <v>54</v>
      </c>
      <c r="C156" s="18" t="s">
        <v>255</v>
      </c>
      <c r="D156" s="19" t="s">
        <v>198</v>
      </c>
      <c r="E156" s="19" t="s">
        <v>141</v>
      </c>
      <c r="F156" s="19" t="s">
        <v>254</v>
      </c>
      <c r="G156" s="38">
        <v>10.7</v>
      </c>
      <c r="H156" s="31">
        <v>0</v>
      </c>
    </row>
    <row r="157" spans="2:8" ht="31.8">
      <c r="B157" s="17" t="s">
        <v>282</v>
      </c>
      <c r="C157" s="18" t="s">
        <v>76</v>
      </c>
      <c r="D157" s="19"/>
      <c r="E157" s="18"/>
      <c r="F157" s="18"/>
      <c r="G157" s="38">
        <f t="shared" ref="G157:H162" si="19">G158</f>
        <v>3.2</v>
      </c>
      <c r="H157" s="31">
        <f t="shared" si="19"/>
        <v>3.3</v>
      </c>
    </row>
    <row r="158" spans="2:8">
      <c r="B158" s="11" t="s">
        <v>147</v>
      </c>
      <c r="C158" s="18" t="s">
        <v>170</v>
      </c>
      <c r="D158" s="19"/>
      <c r="E158" s="18"/>
      <c r="F158" s="18"/>
      <c r="G158" s="38">
        <f t="shared" si="19"/>
        <v>3.2</v>
      </c>
      <c r="H158" s="31">
        <f t="shared" si="19"/>
        <v>3.3</v>
      </c>
    </row>
    <row r="159" spans="2:8" ht="20.399999999999999">
      <c r="B159" s="11" t="s">
        <v>172</v>
      </c>
      <c r="C159" s="18" t="s">
        <v>171</v>
      </c>
      <c r="D159" s="19"/>
      <c r="E159" s="18"/>
      <c r="F159" s="18"/>
      <c r="G159" s="38">
        <f t="shared" si="19"/>
        <v>3.2</v>
      </c>
      <c r="H159" s="31">
        <f t="shared" si="19"/>
        <v>3.3</v>
      </c>
    </row>
    <row r="160" spans="2:8" ht="52.2">
      <c r="B160" s="17" t="s">
        <v>77</v>
      </c>
      <c r="C160" s="18" t="s">
        <v>173</v>
      </c>
      <c r="D160" s="19"/>
      <c r="E160" s="18"/>
      <c r="F160" s="18"/>
      <c r="G160" s="38">
        <f t="shared" si="19"/>
        <v>3.2</v>
      </c>
      <c r="H160" s="31">
        <f t="shared" si="19"/>
        <v>3.3</v>
      </c>
    </row>
    <row r="161" spans="2:8" ht="52.2">
      <c r="B161" s="21" t="s">
        <v>20</v>
      </c>
      <c r="C161" s="18" t="s">
        <v>173</v>
      </c>
      <c r="D161" s="19">
        <v>100</v>
      </c>
      <c r="E161" s="18"/>
      <c r="F161" s="18"/>
      <c r="G161" s="38">
        <f t="shared" si="19"/>
        <v>3.2</v>
      </c>
      <c r="H161" s="31">
        <f t="shared" si="19"/>
        <v>3.3</v>
      </c>
    </row>
    <row r="162" spans="2:8">
      <c r="B162" s="21" t="s">
        <v>32</v>
      </c>
      <c r="C162" s="18" t="s">
        <v>173</v>
      </c>
      <c r="D162" s="19">
        <v>100</v>
      </c>
      <c r="E162" s="18" t="s">
        <v>141</v>
      </c>
      <c r="F162" s="18" t="s">
        <v>139</v>
      </c>
      <c r="G162" s="38">
        <f t="shared" si="19"/>
        <v>3.2</v>
      </c>
      <c r="H162" s="31">
        <f t="shared" si="19"/>
        <v>3.3</v>
      </c>
    </row>
    <row r="163" spans="2:8" ht="42">
      <c r="B163" s="21" t="s">
        <v>33</v>
      </c>
      <c r="C163" s="18" t="s">
        <v>173</v>
      </c>
      <c r="D163" s="19">
        <v>100</v>
      </c>
      <c r="E163" s="18" t="s">
        <v>141</v>
      </c>
      <c r="F163" s="18" t="s">
        <v>143</v>
      </c>
      <c r="G163" s="38">
        <v>3.2</v>
      </c>
      <c r="H163" s="31">
        <v>3.3</v>
      </c>
    </row>
    <row r="164" spans="2:8" ht="30.6">
      <c r="B164" s="35" t="s">
        <v>283</v>
      </c>
      <c r="C164" s="18" t="s">
        <v>230</v>
      </c>
      <c r="D164" s="19"/>
      <c r="E164" s="18"/>
      <c r="F164" s="18"/>
      <c r="G164" s="38">
        <f>G165</f>
        <v>44840.9</v>
      </c>
      <c r="H164" s="31">
        <f>H165</f>
        <v>45189.700000000004</v>
      </c>
    </row>
    <row r="165" spans="2:8">
      <c r="B165" s="11" t="s">
        <v>147</v>
      </c>
      <c r="C165" s="10" t="s">
        <v>185</v>
      </c>
      <c r="D165" s="30"/>
      <c r="E165" s="33"/>
      <c r="F165" s="33"/>
      <c r="G165" s="38">
        <f>G167+G170</f>
        <v>44840.9</v>
      </c>
      <c r="H165" s="31">
        <f>H167+H170</f>
        <v>45189.700000000004</v>
      </c>
    </row>
    <row r="166" spans="2:8" ht="30.6">
      <c r="B166" s="11" t="s">
        <v>184</v>
      </c>
      <c r="C166" s="10" t="s">
        <v>186</v>
      </c>
      <c r="D166" s="30"/>
      <c r="E166" s="33"/>
      <c r="F166" s="33"/>
      <c r="G166" s="38"/>
      <c r="H166" s="31"/>
    </row>
    <row r="167" spans="2:8" ht="20.399999999999999">
      <c r="B167" s="11" t="s">
        <v>81</v>
      </c>
      <c r="C167" s="10" t="s">
        <v>187</v>
      </c>
      <c r="D167" s="30"/>
      <c r="E167" s="33"/>
      <c r="F167" s="33"/>
      <c r="G167" s="38">
        <f>G168</f>
        <v>44150.5</v>
      </c>
      <c r="H167" s="31">
        <f>H168</f>
        <v>44499.3</v>
      </c>
    </row>
    <row r="168" spans="2:8">
      <c r="B168" s="17" t="s">
        <v>80</v>
      </c>
      <c r="C168" s="10" t="s">
        <v>187</v>
      </c>
      <c r="D168" s="19">
        <v>600</v>
      </c>
      <c r="E168" s="19">
        <v>11</v>
      </c>
      <c r="F168" s="19" t="s">
        <v>139</v>
      </c>
      <c r="G168" s="38">
        <f>G169</f>
        <v>44150.5</v>
      </c>
      <c r="H168" s="31">
        <f>H169</f>
        <v>44499.3</v>
      </c>
    </row>
    <row r="169" spans="2:8">
      <c r="B169" s="17" t="s">
        <v>188</v>
      </c>
      <c r="C169" s="10" t="s">
        <v>187</v>
      </c>
      <c r="D169" s="19">
        <v>600</v>
      </c>
      <c r="E169" s="19">
        <v>11</v>
      </c>
      <c r="F169" s="19" t="s">
        <v>144</v>
      </c>
      <c r="G169" s="38">
        <v>44150.5</v>
      </c>
      <c r="H169" s="31">
        <v>44499.3</v>
      </c>
    </row>
    <row r="170" spans="2:8">
      <c r="B170" s="11" t="s">
        <v>232</v>
      </c>
      <c r="C170" s="10" t="s">
        <v>270</v>
      </c>
      <c r="D170" s="19"/>
      <c r="E170" s="19"/>
      <c r="F170" s="19"/>
      <c r="G170" s="38">
        <f>G171</f>
        <v>690.4</v>
      </c>
      <c r="H170" s="31">
        <f>H171</f>
        <v>690.4</v>
      </c>
    </row>
    <row r="171" spans="2:8">
      <c r="B171" s="17" t="s">
        <v>80</v>
      </c>
      <c r="C171" s="10" t="s">
        <v>270</v>
      </c>
      <c r="D171" s="19">
        <v>600</v>
      </c>
      <c r="E171" s="19">
        <v>11</v>
      </c>
      <c r="F171" s="19" t="s">
        <v>139</v>
      </c>
      <c r="G171" s="38">
        <f>G172</f>
        <v>690.4</v>
      </c>
      <c r="H171" s="31">
        <f>H172</f>
        <v>690.4</v>
      </c>
    </row>
    <row r="172" spans="2:8">
      <c r="B172" s="17" t="s">
        <v>231</v>
      </c>
      <c r="C172" s="10" t="s">
        <v>270</v>
      </c>
      <c r="D172" s="19">
        <v>600</v>
      </c>
      <c r="E172" s="19">
        <v>11</v>
      </c>
      <c r="F172" s="19" t="s">
        <v>142</v>
      </c>
      <c r="G172" s="38">
        <v>690.4</v>
      </c>
      <c r="H172" s="31">
        <v>690.4</v>
      </c>
    </row>
    <row r="173" spans="2:8" ht="31.8">
      <c r="B173" s="17" t="s">
        <v>284</v>
      </c>
      <c r="C173" s="18" t="s">
        <v>78</v>
      </c>
      <c r="D173" s="19"/>
      <c r="E173" s="18"/>
      <c r="F173" s="18"/>
      <c r="G173" s="38">
        <f>G174+G195</f>
        <v>17023.699999999997</v>
      </c>
      <c r="H173" s="31">
        <f>H174+H195</f>
        <v>17080.699999999997</v>
      </c>
    </row>
    <row r="174" spans="2:8">
      <c r="B174" s="11" t="s">
        <v>162</v>
      </c>
      <c r="C174" s="18" t="s">
        <v>174</v>
      </c>
      <c r="D174" s="19"/>
      <c r="E174" s="18"/>
      <c r="F174" s="18"/>
      <c r="G174" s="38">
        <f>G175</f>
        <v>16561.099999999999</v>
      </c>
      <c r="H174" s="31">
        <f>H175</f>
        <v>16600.099999999999</v>
      </c>
    </row>
    <row r="175" spans="2:8" ht="20.399999999999999">
      <c r="B175" s="11" t="s">
        <v>175</v>
      </c>
      <c r="C175" s="18" t="s">
        <v>176</v>
      </c>
      <c r="D175" s="19"/>
      <c r="E175" s="18"/>
      <c r="F175" s="18"/>
      <c r="G175" s="38">
        <f>G176+G180+G184+G201</f>
        <v>16561.099999999999</v>
      </c>
      <c r="H175" s="31">
        <f>H176+H180+H184+H201</f>
        <v>16600.099999999999</v>
      </c>
    </row>
    <row r="176" spans="2:8" ht="61.2">
      <c r="B176" s="11" t="s">
        <v>177</v>
      </c>
      <c r="C176" s="18" t="s">
        <v>178</v>
      </c>
      <c r="D176" s="19"/>
      <c r="E176" s="18"/>
      <c r="F176" s="18"/>
      <c r="G176" s="38">
        <f t="shared" ref="G176:H178" si="20">G177</f>
        <v>7539.1</v>
      </c>
      <c r="H176" s="31">
        <f t="shared" si="20"/>
        <v>7539.1</v>
      </c>
    </row>
    <row r="177" spans="2:8" ht="31.8">
      <c r="B177" s="17" t="s">
        <v>17</v>
      </c>
      <c r="C177" s="18" t="s">
        <v>178</v>
      </c>
      <c r="D177" s="19">
        <v>600</v>
      </c>
      <c r="E177" s="18"/>
      <c r="F177" s="18"/>
      <c r="G177" s="38">
        <f t="shared" si="20"/>
        <v>7539.1</v>
      </c>
      <c r="H177" s="31">
        <f t="shared" si="20"/>
        <v>7539.1</v>
      </c>
    </row>
    <row r="178" spans="2:8">
      <c r="B178" s="17" t="s">
        <v>18</v>
      </c>
      <c r="C178" s="18" t="s">
        <v>178</v>
      </c>
      <c r="D178" s="19">
        <v>600</v>
      </c>
      <c r="E178" s="18" t="s">
        <v>138</v>
      </c>
      <c r="F178" s="18" t="s">
        <v>139</v>
      </c>
      <c r="G178" s="38">
        <f t="shared" si="20"/>
        <v>7539.1</v>
      </c>
      <c r="H178" s="31">
        <f t="shared" si="20"/>
        <v>7539.1</v>
      </c>
    </row>
    <row r="179" spans="2:8">
      <c r="B179" s="21" t="s">
        <v>30</v>
      </c>
      <c r="C179" s="18" t="s">
        <v>178</v>
      </c>
      <c r="D179" s="19">
        <v>600</v>
      </c>
      <c r="E179" s="18" t="s">
        <v>138</v>
      </c>
      <c r="F179" s="18" t="s">
        <v>137</v>
      </c>
      <c r="G179" s="38">
        <v>7539.1</v>
      </c>
      <c r="H179" s="31">
        <v>7539.1</v>
      </c>
    </row>
    <row r="180" spans="2:8" ht="21.6">
      <c r="B180" s="36" t="s">
        <v>79</v>
      </c>
      <c r="C180" s="33" t="s">
        <v>233</v>
      </c>
      <c r="D180" s="30"/>
      <c r="E180" s="33"/>
      <c r="F180" s="33"/>
      <c r="G180" s="38">
        <f t="shared" ref="G180:H182" si="21">G181</f>
        <v>76.2</v>
      </c>
      <c r="H180" s="31">
        <f t="shared" si="21"/>
        <v>76.2</v>
      </c>
    </row>
    <row r="181" spans="2:8" ht="31.8">
      <c r="B181" s="36" t="s">
        <v>17</v>
      </c>
      <c r="C181" s="33" t="s">
        <v>233</v>
      </c>
      <c r="D181" s="30">
        <v>600</v>
      </c>
      <c r="E181" s="33"/>
      <c r="F181" s="33"/>
      <c r="G181" s="38">
        <f t="shared" si="21"/>
        <v>76.2</v>
      </c>
      <c r="H181" s="31">
        <f t="shared" si="21"/>
        <v>76.2</v>
      </c>
    </row>
    <row r="182" spans="2:8">
      <c r="B182" s="36" t="s">
        <v>18</v>
      </c>
      <c r="C182" s="33" t="s">
        <v>233</v>
      </c>
      <c r="D182" s="30">
        <v>600</v>
      </c>
      <c r="E182" s="33" t="s">
        <v>138</v>
      </c>
      <c r="F182" s="33" t="s">
        <v>139</v>
      </c>
      <c r="G182" s="38">
        <f t="shared" si="21"/>
        <v>76.2</v>
      </c>
      <c r="H182" s="31">
        <f t="shared" si="21"/>
        <v>76.2</v>
      </c>
    </row>
    <row r="183" spans="2:8" ht="15" customHeight="1">
      <c r="B183" s="34" t="s">
        <v>30</v>
      </c>
      <c r="C183" s="33" t="s">
        <v>233</v>
      </c>
      <c r="D183" s="30">
        <v>600</v>
      </c>
      <c r="E183" s="33" t="s">
        <v>138</v>
      </c>
      <c r="F183" s="33" t="s">
        <v>137</v>
      </c>
      <c r="G183" s="38">
        <v>76.2</v>
      </c>
      <c r="H183" s="31">
        <v>76.2</v>
      </c>
    </row>
    <row r="184" spans="2:8" ht="15" customHeight="1">
      <c r="B184" s="34" t="s">
        <v>251</v>
      </c>
      <c r="C184" s="33" t="s">
        <v>268</v>
      </c>
      <c r="D184" s="30"/>
      <c r="E184" s="33"/>
      <c r="F184" s="33"/>
      <c r="G184" s="38">
        <f t="shared" ref="G184:H186" si="22">G185</f>
        <v>750</v>
      </c>
      <c r="H184" s="31">
        <f t="shared" si="22"/>
        <v>750</v>
      </c>
    </row>
    <row r="185" spans="2:8" ht="25.8" customHeight="1">
      <c r="B185" s="36" t="s">
        <v>17</v>
      </c>
      <c r="C185" s="33" t="s">
        <v>268</v>
      </c>
      <c r="D185" s="30">
        <v>600</v>
      </c>
      <c r="E185" s="33"/>
      <c r="F185" s="33"/>
      <c r="G185" s="38">
        <f t="shared" si="22"/>
        <v>750</v>
      </c>
      <c r="H185" s="31">
        <f t="shared" si="22"/>
        <v>750</v>
      </c>
    </row>
    <row r="186" spans="2:8" ht="15" customHeight="1">
      <c r="B186" s="36" t="s">
        <v>18</v>
      </c>
      <c r="C186" s="33" t="s">
        <v>268</v>
      </c>
      <c r="D186" s="30">
        <v>600</v>
      </c>
      <c r="E186" s="33" t="s">
        <v>138</v>
      </c>
      <c r="F186" s="33" t="s">
        <v>139</v>
      </c>
      <c r="G186" s="38">
        <f t="shared" si="22"/>
        <v>750</v>
      </c>
      <c r="H186" s="31">
        <f t="shared" si="22"/>
        <v>750</v>
      </c>
    </row>
    <row r="187" spans="2:8">
      <c r="B187" s="34" t="s">
        <v>250</v>
      </c>
      <c r="C187" s="33" t="s">
        <v>268</v>
      </c>
      <c r="D187" s="30">
        <v>600</v>
      </c>
      <c r="E187" s="33" t="s">
        <v>138</v>
      </c>
      <c r="F187" s="33" t="s">
        <v>138</v>
      </c>
      <c r="G187" s="38">
        <v>750</v>
      </c>
      <c r="H187" s="31">
        <v>750</v>
      </c>
    </row>
    <row r="188" spans="2:8" hidden="1"/>
    <row r="189" spans="2:8" hidden="1"/>
    <row r="190" spans="2:8" hidden="1"/>
    <row r="191" spans="2:8" hidden="1"/>
    <row r="192" spans="2:8" hidden="1"/>
    <row r="193" spans="2:8" hidden="1"/>
    <row r="194" spans="2:8" hidden="1"/>
    <row r="195" spans="2:8">
      <c r="B195" s="12" t="s">
        <v>147</v>
      </c>
      <c r="C195" s="10" t="s">
        <v>179</v>
      </c>
      <c r="D195" s="19"/>
      <c r="E195" s="18"/>
      <c r="F195" s="18"/>
      <c r="G195" s="38">
        <f t="shared" ref="G195:H199" si="23">G196</f>
        <v>462.6</v>
      </c>
      <c r="H195" s="31">
        <f t="shared" si="23"/>
        <v>480.6</v>
      </c>
    </row>
    <row r="196" spans="2:8" ht="30.6">
      <c r="B196" s="11" t="s">
        <v>181</v>
      </c>
      <c r="C196" s="10" t="s">
        <v>180</v>
      </c>
      <c r="D196" s="19"/>
      <c r="E196" s="18"/>
      <c r="F196" s="18"/>
      <c r="G196" s="38">
        <f t="shared" si="23"/>
        <v>462.6</v>
      </c>
      <c r="H196" s="31">
        <f t="shared" si="23"/>
        <v>480.6</v>
      </c>
    </row>
    <row r="197" spans="2:8" ht="48.6" customHeight="1">
      <c r="B197" s="11" t="s">
        <v>183</v>
      </c>
      <c r="C197" s="18" t="s">
        <v>182</v>
      </c>
      <c r="D197" s="19"/>
      <c r="E197" s="18"/>
      <c r="F197" s="18"/>
      <c r="G197" s="38">
        <f t="shared" si="23"/>
        <v>462.6</v>
      </c>
      <c r="H197" s="31">
        <f t="shared" si="23"/>
        <v>480.6</v>
      </c>
    </row>
    <row r="198" spans="2:8" ht="52.2">
      <c r="B198" s="21" t="s">
        <v>20</v>
      </c>
      <c r="C198" s="18" t="s">
        <v>182</v>
      </c>
      <c r="D198" s="19">
        <v>100</v>
      </c>
      <c r="E198" s="19"/>
      <c r="F198" s="18"/>
      <c r="G198" s="38">
        <f t="shared" si="23"/>
        <v>462.6</v>
      </c>
      <c r="H198" s="31">
        <f t="shared" si="23"/>
        <v>480.6</v>
      </c>
    </row>
    <row r="199" spans="2:8">
      <c r="B199" s="21" t="s">
        <v>32</v>
      </c>
      <c r="C199" s="18" t="s">
        <v>182</v>
      </c>
      <c r="D199" s="19">
        <v>100</v>
      </c>
      <c r="E199" s="19" t="s">
        <v>141</v>
      </c>
      <c r="F199" s="19" t="s">
        <v>139</v>
      </c>
      <c r="G199" s="38">
        <f t="shared" si="23"/>
        <v>462.6</v>
      </c>
      <c r="H199" s="31">
        <f t="shared" si="23"/>
        <v>480.6</v>
      </c>
    </row>
    <row r="200" spans="2:8" ht="42">
      <c r="B200" s="17" t="s">
        <v>33</v>
      </c>
      <c r="C200" s="18" t="s">
        <v>182</v>
      </c>
      <c r="D200" s="19">
        <v>100</v>
      </c>
      <c r="E200" s="19" t="s">
        <v>141</v>
      </c>
      <c r="F200" s="19" t="s">
        <v>143</v>
      </c>
      <c r="G200" s="38">
        <v>462.6</v>
      </c>
      <c r="H200" s="31">
        <v>480.6</v>
      </c>
    </row>
    <row r="201" spans="2:8" ht="21.6">
      <c r="B201" s="34" t="s">
        <v>253</v>
      </c>
      <c r="C201" s="33" t="s">
        <v>269</v>
      </c>
      <c r="D201" s="30"/>
      <c r="E201" s="33"/>
      <c r="F201" s="33"/>
      <c r="G201" s="38">
        <f>G202+G205</f>
        <v>8195.7999999999993</v>
      </c>
      <c r="H201" s="31">
        <f>H202+H205</f>
        <v>8234.7999999999993</v>
      </c>
    </row>
    <row r="202" spans="2:8" ht="52.2" hidden="1">
      <c r="B202" s="21" t="s">
        <v>20</v>
      </c>
      <c r="C202" s="33" t="s">
        <v>252</v>
      </c>
      <c r="D202" s="30" t="s">
        <v>198</v>
      </c>
      <c r="E202" s="33"/>
      <c r="F202" s="33"/>
      <c r="G202" s="38">
        <f>G203</f>
        <v>0</v>
      </c>
      <c r="H202" s="31">
        <f>H203</f>
        <v>0</v>
      </c>
    </row>
    <row r="203" spans="2:8" hidden="1">
      <c r="B203" s="36" t="s">
        <v>18</v>
      </c>
      <c r="C203" s="33" t="s">
        <v>252</v>
      </c>
      <c r="D203" s="30" t="s">
        <v>198</v>
      </c>
      <c r="E203" s="33" t="s">
        <v>138</v>
      </c>
      <c r="F203" s="33" t="s">
        <v>139</v>
      </c>
      <c r="G203" s="38">
        <f>G204</f>
        <v>0</v>
      </c>
      <c r="H203" s="31">
        <f>H204</f>
        <v>0</v>
      </c>
    </row>
    <row r="204" spans="2:8" hidden="1">
      <c r="B204" s="34" t="s">
        <v>250</v>
      </c>
      <c r="C204" s="33" t="s">
        <v>252</v>
      </c>
      <c r="D204" s="30" t="s">
        <v>198</v>
      </c>
      <c r="E204" s="33" t="s">
        <v>138</v>
      </c>
      <c r="F204" s="33" t="s">
        <v>138</v>
      </c>
      <c r="G204" s="38"/>
      <c r="H204" s="31"/>
    </row>
    <row r="205" spans="2:8" ht="31.8">
      <c r="B205" s="36" t="s">
        <v>17</v>
      </c>
      <c r="C205" s="33" t="s">
        <v>269</v>
      </c>
      <c r="D205" s="30" t="s">
        <v>211</v>
      </c>
      <c r="E205" s="33"/>
      <c r="F205" s="33"/>
      <c r="G205" s="38">
        <f>G206</f>
        <v>8195.7999999999993</v>
      </c>
      <c r="H205" s="31">
        <f>H206</f>
        <v>8234.7999999999993</v>
      </c>
    </row>
    <row r="206" spans="2:8">
      <c r="B206" s="36" t="s">
        <v>18</v>
      </c>
      <c r="C206" s="33" t="s">
        <v>269</v>
      </c>
      <c r="D206" s="30">
        <v>600</v>
      </c>
      <c r="E206" s="33" t="s">
        <v>138</v>
      </c>
      <c r="F206" s="33" t="s">
        <v>139</v>
      </c>
      <c r="G206" s="38">
        <f>G207</f>
        <v>8195.7999999999993</v>
      </c>
      <c r="H206" s="31">
        <f>H207</f>
        <v>8234.7999999999993</v>
      </c>
    </row>
    <row r="207" spans="2:8">
      <c r="B207" s="34" t="s">
        <v>250</v>
      </c>
      <c r="C207" s="33" t="s">
        <v>269</v>
      </c>
      <c r="D207" s="30">
        <v>600</v>
      </c>
      <c r="E207" s="33" t="s">
        <v>138</v>
      </c>
      <c r="F207" s="33" t="s">
        <v>138</v>
      </c>
      <c r="G207" s="38">
        <v>8195.7999999999993</v>
      </c>
      <c r="H207" s="31">
        <v>8234.7999999999993</v>
      </c>
    </row>
    <row r="208" spans="2:8" hidden="1">
      <c r="B208" s="17"/>
      <c r="C208" s="18"/>
      <c r="D208" s="57"/>
      <c r="E208" s="57"/>
      <c r="F208" s="57"/>
      <c r="G208" s="38"/>
      <c r="H208" s="31"/>
    </row>
    <row r="209" spans="2:8">
      <c r="B209" s="17" t="s">
        <v>84</v>
      </c>
      <c r="C209" s="18" t="s">
        <v>85</v>
      </c>
      <c r="D209" s="19"/>
      <c r="E209" s="19"/>
      <c r="F209" s="19"/>
      <c r="G209" s="38">
        <f>G210+G214+G233+G240+G244+G248+G252+G256+G260+G264+G271+G275+G283+G290+G297+G301+G305+G315+G319+G323+G327+G331+G338+G342+G350+G354+G358+G362+G346</f>
        <v>238715.62000000002</v>
      </c>
      <c r="H209" s="31">
        <f>H210+H214+H233+H240+H244+H248+H252+H256+H260+H264+H271+H275+H283+H290+H297+H301+H305+H315+H319+H323+H327+H331+H338+H342+H350+H354+H358+H362+H346</f>
        <v>233884.47000000003</v>
      </c>
    </row>
    <row r="210" spans="2:8">
      <c r="B210" s="17" t="s">
        <v>86</v>
      </c>
      <c r="C210" s="18" t="s">
        <v>87</v>
      </c>
      <c r="D210" s="19"/>
      <c r="E210" s="19"/>
      <c r="F210" s="19"/>
      <c r="G210" s="38">
        <f t="shared" ref="G210:H212" si="24">G211</f>
        <v>2800</v>
      </c>
      <c r="H210" s="31">
        <f t="shared" si="24"/>
        <v>2800</v>
      </c>
    </row>
    <row r="211" spans="2:8" ht="52.2">
      <c r="B211" s="21" t="s">
        <v>20</v>
      </c>
      <c r="C211" s="18" t="s">
        <v>87</v>
      </c>
      <c r="D211" s="19">
        <v>100</v>
      </c>
      <c r="E211" s="19"/>
      <c r="F211" s="19"/>
      <c r="G211" s="38">
        <f t="shared" si="24"/>
        <v>2800</v>
      </c>
      <c r="H211" s="31">
        <f t="shared" si="24"/>
        <v>2800</v>
      </c>
    </row>
    <row r="212" spans="2:8">
      <c r="B212" s="21" t="s">
        <v>32</v>
      </c>
      <c r="C212" s="18" t="s">
        <v>87</v>
      </c>
      <c r="D212" s="19">
        <v>100</v>
      </c>
      <c r="E212" s="19" t="s">
        <v>141</v>
      </c>
      <c r="F212" s="19" t="s">
        <v>139</v>
      </c>
      <c r="G212" s="38">
        <f t="shared" si="24"/>
        <v>2800</v>
      </c>
      <c r="H212" s="31">
        <f t="shared" si="24"/>
        <v>2800</v>
      </c>
    </row>
    <row r="213" spans="2:8" ht="31.8">
      <c r="B213" s="21" t="s">
        <v>88</v>
      </c>
      <c r="C213" s="18" t="s">
        <v>87</v>
      </c>
      <c r="D213" s="19">
        <v>100</v>
      </c>
      <c r="E213" s="19" t="s">
        <v>141</v>
      </c>
      <c r="F213" s="19" t="s">
        <v>142</v>
      </c>
      <c r="G213" s="38">
        <v>2800</v>
      </c>
      <c r="H213" s="31">
        <v>2800</v>
      </c>
    </row>
    <row r="214" spans="2:8">
      <c r="B214" s="17" t="s">
        <v>89</v>
      </c>
      <c r="C214" s="18" t="s">
        <v>90</v>
      </c>
      <c r="D214" s="19"/>
      <c r="E214" s="19"/>
      <c r="F214" s="19"/>
      <c r="G214" s="38">
        <f>G215+G221+G227</f>
        <v>47335.14</v>
      </c>
      <c r="H214" s="31">
        <f>H215+H221+H227</f>
        <v>49189.590000000004</v>
      </c>
    </row>
    <row r="215" spans="2:8" ht="52.2">
      <c r="B215" s="21" t="s">
        <v>20</v>
      </c>
      <c r="C215" s="18" t="s">
        <v>90</v>
      </c>
      <c r="D215" s="19">
        <v>100</v>
      </c>
      <c r="E215" s="19"/>
      <c r="F215" s="19"/>
      <c r="G215" s="38">
        <f>G216</f>
        <v>36247.39</v>
      </c>
      <c r="H215" s="31">
        <f>H216</f>
        <v>38101.890000000007</v>
      </c>
    </row>
    <row r="216" spans="2:8">
      <c r="B216" s="21" t="s">
        <v>32</v>
      </c>
      <c r="C216" s="18" t="s">
        <v>90</v>
      </c>
      <c r="D216" s="19">
        <v>100</v>
      </c>
      <c r="E216" s="19" t="s">
        <v>141</v>
      </c>
      <c r="F216" s="19" t="s">
        <v>139</v>
      </c>
      <c r="G216" s="38">
        <f>G217+G218+G219+G220</f>
        <v>36247.39</v>
      </c>
      <c r="H216" s="31">
        <f>H217+H218+H219+H220</f>
        <v>38101.890000000007</v>
      </c>
    </row>
    <row r="217" spans="2:8" ht="42">
      <c r="B217" s="21" t="s">
        <v>82</v>
      </c>
      <c r="C217" s="18" t="s">
        <v>90</v>
      </c>
      <c r="D217" s="19">
        <v>100</v>
      </c>
      <c r="E217" s="19" t="s">
        <v>141</v>
      </c>
      <c r="F217" s="19" t="s">
        <v>144</v>
      </c>
      <c r="G217" s="38">
        <v>7334</v>
      </c>
      <c r="H217" s="31">
        <v>7534</v>
      </c>
    </row>
    <row r="218" spans="2:8" ht="42">
      <c r="B218" s="21" t="s">
        <v>33</v>
      </c>
      <c r="C218" s="18" t="s">
        <v>90</v>
      </c>
      <c r="D218" s="19">
        <v>100</v>
      </c>
      <c r="E218" s="19" t="s">
        <v>141</v>
      </c>
      <c r="F218" s="19" t="s">
        <v>143</v>
      </c>
      <c r="G218" s="38">
        <v>19701.39</v>
      </c>
      <c r="H218" s="31">
        <v>20531.990000000002</v>
      </c>
    </row>
    <row r="219" spans="2:8" ht="31.8">
      <c r="B219" s="21" t="s">
        <v>83</v>
      </c>
      <c r="C219" s="18" t="s">
        <v>90</v>
      </c>
      <c r="D219" s="19">
        <v>100</v>
      </c>
      <c r="E219" s="19" t="s">
        <v>141</v>
      </c>
      <c r="F219" s="19" t="s">
        <v>189</v>
      </c>
      <c r="G219" s="38">
        <v>7622</v>
      </c>
      <c r="H219" s="31">
        <v>7922</v>
      </c>
    </row>
    <row r="220" spans="2:8">
      <c r="B220" s="21" t="s">
        <v>54</v>
      </c>
      <c r="C220" s="18" t="s">
        <v>90</v>
      </c>
      <c r="D220" s="19">
        <v>100</v>
      </c>
      <c r="E220" s="19" t="s">
        <v>141</v>
      </c>
      <c r="F220" s="19">
        <v>13</v>
      </c>
      <c r="G220" s="38">
        <v>1590</v>
      </c>
      <c r="H220" s="31">
        <v>2113.9</v>
      </c>
    </row>
    <row r="221" spans="2:8" ht="21.6">
      <c r="B221" s="21" t="s">
        <v>10</v>
      </c>
      <c r="C221" s="18" t="s">
        <v>90</v>
      </c>
      <c r="D221" s="19">
        <v>200</v>
      </c>
      <c r="E221" s="19"/>
      <c r="F221" s="19"/>
      <c r="G221" s="38">
        <f>G222</f>
        <v>10842.749999999998</v>
      </c>
      <c r="H221" s="31">
        <f>H222</f>
        <v>10842.699999999997</v>
      </c>
    </row>
    <row r="222" spans="2:8">
      <c r="B222" s="21" t="s">
        <v>32</v>
      </c>
      <c r="C222" s="18" t="s">
        <v>90</v>
      </c>
      <c r="D222" s="19">
        <v>200</v>
      </c>
      <c r="E222" s="19" t="s">
        <v>141</v>
      </c>
      <c r="F222" s="19" t="s">
        <v>139</v>
      </c>
      <c r="G222" s="38">
        <f>G223+G224+G225+G226</f>
        <v>10842.749999999998</v>
      </c>
      <c r="H222" s="31">
        <f>H223+H224+H225+H226</f>
        <v>10842.699999999997</v>
      </c>
    </row>
    <row r="223" spans="2:8" ht="42">
      <c r="B223" s="21" t="s">
        <v>82</v>
      </c>
      <c r="C223" s="18" t="s">
        <v>90</v>
      </c>
      <c r="D223" s="19">
        <v>200</v>
      </c>
      <c r="E223" s="19" t="s">
        <v>141</v>
      </c>
      <c r="F223" s="19" t="s">
        <v>144</v>
      </c>
      <c r="G223" s="38">
        <v>2881.7</v>
      </c>
      <c r="H223" s="31">
        <v>2881.7</v>
      </c>
    </row>
    <row r="224" spans="2:8" ht="42">
      <c r="B224" s="21" t="s">
        <v>33</v>
      </c>
      <c r="C224" s="18" t="s">
        <v>90</v>
      </c>
      <c r="D224" s="19">
        <v>200</v>
      </c>
      <c r="E224" s="19" t="s">
        <v>141</v>
      </c>
      <c r="F224" s="19" t="s">
        <v>143</v>
      </c>
      <c r="G224" s="38">
        <v>6037.65</v>
      </c>
      <c r="H224" s="31">
        <v>6037.65</v>
      </c>
    </row>
    <row r="225" spans="2:8" ht="31.8">
      <c r="B225" s="21" t="s">
        <v>83</v>
      </c>
      <c r="C225" s="18" t="s">
        <v>90</v>
      </c>
      <c r="D225" s="19">
        <v>200</v>
      </c>
      <c r="E225" s="19" t="s">
        <v>141</v>
      </c>
      <c r="F225" s="19" t="s">
        <v>189</v>
      </c>
      <c r="G225" s="38">
        <v>1530.8</v>
      </c>
      <c r="H225" s="31">
        <v>1530.8</v>
      </c>
    </row>
    <row r="226" spans="2:8">
      <c r="B226" s="21" t="s">
        <v>54</v>
      </c>
      <c r="C226" s="18" t="s">
        <v>90</v>
      </c>
      <c r="D226" s="19">
        <v>200</v>
      </c>
      <c r="E226" s="19" t="s">
        <v>141</v>
      </c>
      <c r="F226" s="19">
        <v>13</v>
      </c>
      <c r="G226" s="38">
        <v>392.6</v>
      </c>
      <c r="H226" s="31">
        <v>392.55</v>
      </c>
    </row>
    <row r="227" spans="2:8">
      <c r="B227" s="21" t="s">
        <v>70</v>
      </c>
      <c r="C227" s="18" t="s">
        <v>90</v>
      </c>
      <c r="D227" s="19">
        <v>800</v>
      </c>
      <c r="E227" s="19"/>
      <c r="F227" s="19"/>
      <c r="G227" s="38">
        <f>G228</f>
        <v>245</v>
      </c>
      <c r="H227" s="31">
        <f>H228</f>
        <v>245</v>
      </c>
    </row>
    <row r="228" spans="2:8">
      <c r="B228" s="21" t="s">
        <v>32</v>
      </c>
      <c r="C228" s="18" t="s">
        <v>90</v>
      </c>
      <c r="D228" s="19">
        <v>800</v>
      </c>
      <c r="E228" s="19" t="s">
        <v>141</v>
      </c>
      <c r="F228" s="19" t="s">
        <v>139</v>
      </c>
      <c r="G228" s="38">
        <f>G229+G230</f>
        <v>245</v>
      </c>
      <c r="H228" s="31">
        <f>H229+H230</f>
        <v>245</v>
      </c>
    </row>
    <row r="229" spans="2:8" ht="42">
      <c r="B229" s="21" t="s">
        <v>82</v>
      </c>
      <c r="C229" s="18" t="s">
        <v>90</v>
      </c>
      <c r="D229" s="19">
        <v>800</v>
      </c>
      <c r="E229" s="19" t="s">
        <v>141</v>
      </c>
      <c r="F229" s="19" t="s">
        <v>144</v>
      </c>
      <c r="G229" s="38">
        <v>205</v>
      </c>
      <c r="H229" s="31">
        <v>205</v>
      </c>
    </row>
    <row r="230" spans="2:8" ht="42">
      <c r="B230" s="21" t="s">
        <v>33</v>
      </c>
      <c r="C230" s="18" t="s">
        <v>90</v>
      </c>
      <c r="D230" s="19">
        <v>800</v>
      </c>
      <c r="E230" s="19" t="s">
        <v>141</v>
      </c>
      <c r="F230" s="19" t="s">
        <v>143</v>
      </c>
      <c r="G230" s="38">
        <v>40</v>
      </c>
      <c r="H230" s="31">
        <v>40</v>
      </c>
    </row>
    <row r="231" spans="2:8" ht="31.8" hidden="1">
      <c r="B231" s="21" t="s">
        <v>83</v>
      </c>
      <c r="C231" s="18" t="s">
        <v>90</v>
      </c>
      <c r="D231" s="19">
        <v>800</v>
      </c>
      <c r="E231" s="19" t="s">
        <v>141</v>
      </c>
      <c r="F231" s="19" t="s">
        <v>189</v>
      </c>
      <c r="G231" s="38"/>
      <c r="H231" s="31"/>
    </row>
    <row r="232" spans="2:8" hidden="1">
      <c r="B232" s="21" t="s">
        <v>54</v>
      </c>
      <c r="C232" s="18" t="s">
        <v>90</v>
      </c>
      <c r="D232" s="19">
        <v>800</v>
      </c>
      <c r="E232" s="19" t="s">
        <v>141</v>
      </c>
      <c r="F232" s="19">
        <v>13</v>
      </c>
      <c r="G232" s="38"/>
      <c r="H232" s="31"/>
    </row>
    <row r="233" spans="2:8" ht="21.6">
      <c r="B233" s="17" t="s">
        <v>91</v>
      </c>
      <c r="C233" s="18" t="s">
        <v>92</v>
      </c>
      <c r="D233" s="19"/>
      <c r="E233" s="19"/>
      <c r="F233" s="19"/>
      <c r="G233" s="38">
        <f>G234+G237</f>
        <v>2870</v>
      </c>
      <c r="H233" s="31">
        <f>H234+H237</f>
        <v>2983.3999999999996</v>
      </c>
    </row>
    <row r="234" spans="2:8" ht="52.2">
      <c r="B234" s="21" t="s">
        <v>20</v>
      </c>
      <c r="C234" s="18" t="s">
        <v>92</v>
      </c>
      <c r="D234" s="19">
        <v>100</v>
      </c>
      <c r="E234" s="19"/>
      <c r="F234" s="19"/>
      <c r="G234" s="38">
        <f>G235</f>
        <v>2835.8</v>
      </c>
      <c r="H234" s="31">
        <f>H235</f>
        <v>2949.2</v>
      </c>
    </row>
    <row r="235" spans="2:8" ht="21.6">
      <c r="B235" s="21" t="s">
        <v>93</v>
      </c>
      <c r="C235" s="18" t="s">
        <v>92</v>
      </c>
      <c r="D235" s="19">
        <v>100</v>
      </c>
      <c r="E235" s="19" t="s">
        <v>144</v>
      </c>
      <c r="F235" s="19" t="s">
        <v>139</v>
      </c>
      <c r="G235" s="38">
        <f>G236</f>
        <v>2835.8</v>
      </c>
      <c r="H235" s="31">
        <f>H236</f>
        <v>2949.2</v>
      </c>
    </row>
    <row r="236" spans="2:8" ht="31.8">
      <c r="B236" s="17" t="s">
        <v>94</v>
      </c>
      <c r="C236" s="18" t="s">
        <v>92</v>
      </c>
      <c r="D236" s="19">
        <v>100</v>
      </c>
      <c r="E236" s="19" t="s">
        <v>144</v>
      </c>
      <c r="F236" s="19">
        <v>10</v>
      </c>
      <c r="G236" s="38">
        <v>2835.8</v>
      </c>
      <c r="H236" s="31">
        <v>2949.2</v>
      </c>
    </row>
    <row r="237" spans="2:8" ht="21.6">
      <c r="B237" s="21" t="s">
        <v>10</v>
      </c>
      <c r="C237" s="18" t="s">
        <v>92</v>
      </c>
      <c r="D237" s="19">
        <v>200</v>
      </c>
      <c r="E237" s="19"/>
      <c r="F237" s="19"/>
      <c r="G237" s="38">
        <f>G238</f>
        <v>34.200000000000003</v>
      </c>
      <c r="H237" s="31">
        <f>H238</f>
        <v>34.200000000000003</v>
      </c>
    </row>
    <row r="238" spans="2:8" ht="21.6">
      <c r="B238" s="21" t="s">
        <v>93</v>
      </c>
      <c r="C238" s="18" t="s">
        <v>92</v>
      </c>
      <c r="D238" s="19">
        <v>200</v>
      </c>
      <c r="E238" s="19" t="s">
        <v>144</v>
      </c>
      <c r="F238" s="19" t="s">
        <v>139</v>
      </c>
      <c r="G238" s="38">
        <f>G239</f>
        <v>34.200000000000003</v>
      </c>
      <c r="H238" s="31">
        <f>H239</f>
        <v>34.200000000000003</v>
      </c>
    </row>
    <row r="239" spans="2:8" ht="31.8">
      <c r="B239" s="17" t="s">
        <v>94</v>
      </c>
      <c r="C239" s="18" t="s">
        <v>92</v>
      </c>
      <c r="D239" s="19">
        <v>200</v>
      </c>
      <c r="E239" s="19" t="s">
        <v>144</v>
      </c>
      <c r="F239" s="19">
        <v>10</v>
      </c>
      <c r="G239" s="38">
        <v>34.200000000000003</v>
      </c>
      <c r="H239" s="31">
        <v>34.200000000000003</v>
      </c>
    </row>
    <row r="240" spans="2:8" ht="31.8">
      <c r="B240" s="17" t="s">
        <v>199</v>
      </c>
      <c r="C240" s="18" t="s">
        <v>197</v>
      </c>
      <c r="D240" s="19"/>
      <c r="E240" s="19"/>
      <c r="F240" s="19"/>
      <c r="G240" s="38">
        <f t="shared" ref="G240:H242" si="25">G241</f>
        <v>1359.6</v>
      </c>
      <c r="H240" s="31">
        <f t="shared" si="25"/>
        <v>1473.1</v>
      </c>
    </row>
    <row r="241" spans="2:8" ht="52.2">
      <c r="B241" s="21" t="s">
        <v>20</v>
      </c>
      <c r="C241" s="18" t="s">
        <v>197</v>
      </c>
      <c r="D241" s="19" t="s">
        <v>198</v>
      </c>
      <c r="E241" s="19"/>
      <c r="F241" s="19"/>
      <c r="G241" s="38">
        <f t="shared" si="25"/>
        <v>1359.6</v>
      </c>
      <c r="H241" s="31">
        <f t="shared" si="25"/>
        <v>1473.1</v>
      </c>
    </row>
    <row r="242" spans="2:8" ht="21.6">
      <c r="B242" s="21" t="s">
        <v>93</v>
      </c>
      <c r="C242" s="18" t="s">
        <v>197</v>
      </c>
      <c r="D242" s="19" t="s">
        <v>198</v>
      </c>
      <c r="E242" s="19" t="s">
        <v>144</v>
      </c>
      <c r="F242" s="19" t="s">
        <v>139</v>
      </c>
      <c r="G242" s="38">
        <f t="shared" si="25"/>
        <v>1359.6</v>
      </c>
      <c r="H242" s="31">
        <f t="shared" si="25"/>
        <v>1473.1</v>
      </c>
    </row>
    <row r="243" spans="2:8" ht="21.6">
      <c r="B243" s="17" t="s">
        <v>201</v>
      </c>
      <c r="C243" s="18" t="s">
        <v>197</v>
      </c>
      <c r="D243" s="19" t="s">
        <v>198</v>
      </c>
      <c r="E243" s="19" t="s">
        <v>144</v>
      </c>
      <c r="F243" s="19" t="s">
        <v>200</v>
      </c>
      <c r="G243" s="38">
        <v>1359.6</v>
      </c>
      <c r="H243" s="31">
        <v>1473.1</v>
      </c>
    </row>
    <row r="244" spans="2:8" ht="21.6">
      <c r="B244" s="17" t="s">
        <v>95</v>
      </c>
      <c r="C244" s="18" t="s">
        <v>96</v>
      </c>
      <c r="D244" s="19"/>
      <c r="E244" s="19"/>
      <c r="F244" s="19"/>
      <c r="G244" s="38">
        <f t="shared" ref="G244:H246" si="26">G245</f>
        <v>36.9</v>
      </c>
      <c r="H244" s="31">
        <f t="shared" si="26"/>
        <v>36.9</v>
      </c>
    </row>
    <row r="245" spans="2:8">
      <c r="B245" s="21" t="s">
        <v>70</v>
      </c>
      <c r="C245" s="18" t="s">
        <v>96</v>
      </c>
      <c r="D245" s="19">
        <v>800</v>
      </c>
      <c r="E245" s="19"/>
      <c r="F245" s="19"/>
      <c r="G245" s="38">
        <f t="shared" si="26"/>
        <v>36.9</v>
      </c>
      <c r="H245" s="31">
        <f t="shared" si="26"/>
        <v>36.9</v>
      </c>
    </row>
    <row r="246" spans="2:8">
      <c r="B246" s="21" t="s">
        <v>32</v>
      </c>
      <c r="C246" s="18" t="s">
        <v>96</v>
      </c>
      <c r="D246" s="19">
        <v>800</v>
      </c>
      <c r="E246" s="19" t="s">
        <v>141</v>
      </c>
      <c r="F246" s="18" t="s">
        <v>139</v>
      </c>
      <c r="G246" s="38">
        <f t="shared" si="26"/>
        <v>36.9</v>
      </c>
      <c r="H246" s="31">
        <f t="shared" si="26"/>
        <v>36.9</v>
      </c>
    </row>
    <row r="247" spans="2:8">
      <c r="B247" s="21" t="s">
        <v>54</v>
      </c>
      <c r="C247" s="18" t="s">
        <v>96</v>
      </c>
      <c r="D247" s="19">
        <v>800</v>
      </c>
      <c r="E247" s="19" t="s">
        <v>141</v>
      </c>
      <c r="F247" s="19">
        <v>13</v>
      </c>
      <c r="G247" s="38">
        <v>36.9</v>
      </c>
      <c r="H247" s="31">
        <v>36.9</v>
      </c>
    </row>
    <row r="248" spans="2:8" ht="21.6">
      <c r="B248" s="17" t="s">
        <v>196</v>
      </c>
      <c r="C248" s="18" t="s">
        <v>97</v>
      </c>
      <c r="D248" s="19"/>
      <c r="E248" s="19"/>
      <c r="F248" s="19"/>
      <c r="G248" s="38">
        <f t="shared" ref="G248:H250" si="27">G249</f>
        <v>3200.9</v>
      </c>
      <c r="H248" s="31">
        <f t="shared" si="27"/>
        <v>3200.9</v>
      </c>
    </row>
    <row r="249" spans="2:8">
      <c r="B249" s="21" t="s">
        <v>70</v>
      </c>
      <c r="C249" s="18" t="s">
        <v>97</v>
      </c>
      <c r="D249" s="19">
        <v>800</v>
      </c>
      <c r="E249" s="19"/>
      <c r="F249" s="19"/>
      <c r="G249" s="38">
        <f t="shared" si="27"/>
        <v>3200.9</v>
      </c>
      <c r="H249" s="31">
        <f t="shared" si="27"/>
        <v>3200.9</v>
      </c>
    </row>
    <row r="250" spans="2:8">
      <c r="B250" s="21" t="s">
        <v>32</v>
      </c>
      <c r="C250" s="18" t="s">
        <v>97</v>
      </c>
      <c r="D250" s="19">
        <v>800</v>
      </c>
      <c r="E250" s="19" t="s">
        <v>141</v>
      </c>
      <c r="F250" s="18" t="s">
        <v>139</v>
      </c>
      <c r="G250" s="38">
        <f t="shared" si="27"/>
        <v>3200.9</v>
      </c>
      <c r="H250" s="31">
        <f t="shared" si="27"/>
        <v>3200.9</v>
      </c>
    </row>
    <row r="251" spans="2:8">
      <c r="B251" s="21" t="s">
        <v>98</v>
      </c>
      <c r="C251" s="18" t="s">
        <v>97</v>
      </c>
      <c r="D251" s="19">
        <v>800</v>
      </c>
      <c r="E251" s="19" t="s">
        <v>141</v>
      </c>
      <c r="F251" s="19">
        <v>11</v>
      </c>
      <c r="G251" s="38">
        <v>3200.9</v>
      </c>
      <c r="H251" s="31">
        <v>3200.9</v>
      </c>
    </row>
    <row r="252" spans="2:8">
      <c r="B252" s="17" t="s">
        <v>213</v>
      </c>
      <c r="C252" s="18" t="s">
        <v>210</v>
      </c>
      <c r="D252" s="19"/>
      <c r="E252" s="19"/>
      <c r="F252" s="19"/>
      <c r="G252" s="38">
        <f t="shared" ref="G252:H254" si="28">G253</f>
        <v>2500</v>
      </c>
      <c r="H252" s="31">
        <f t="shared" si="28"/>
        <v>344.68</v>
      </c>
    </row>
    <row r="253" spans="2:8" ht="31.8">
      <c r="B253" s="17" t="s">
        <v>17</v>
      </c>
      <c r="C253" s="18" t="s">
        <v>210</v>
      </c>
      <c r="D253" s="19" t="s">
        <v>211</v>
      </c>
      <c r="E253" s="19"/>
      <c r="F253" s="19"/>
      <c r="G253" s="38">
        <f t="shared" si="28"/>
        <v>2500</v>
      </c>
      <c r="H253" s="31">
        <f t="shared" si="28"/>
        <v>344.68</v>
      </c>
    </row>
    <row r="254" spans="2:8">
      <c r="B254" s="17" t="s">
        <v>209</v>
      </c>
      <c r="C254" s="18" t="s">
        <v>210</v>
      </c>
      <c r="D254" s="19" t="s">
        <v>211</v>
      </c>
      <c r="E254" s="19" t="s">
        <v>207</v>
      </c>
      <c r="F254" s="19" t="s">
        <v>139</v>
      </c>
      <c r="G254" s="38">
        <f t="shared" si="28"/>
        <v>2500</v>
      </c>
      <c r="H254" s="31">
        <f t="shared" si="28"/>
        <v>344.68</v>
      </c>
    </row>
    <row r="255" spans="2:8">
      <c r="B255" s="17" t="s">
        <v>212</v>
      </c>
      <c r="C255" s="18" t="s">
        <v>210</v>
      </c>
      <c r="D255" s="19" t="s">
        <v>211</v>
      </c>
      <c r="E255" s="19" t="s">
        <v>207</v>
      </c>
      <c r="F255" s="19" t="s">
        <v>141</v>
      </c>
      <c r="G255" s="38">
        <v>2500</v>
      </c>
      <c r="H255" s="31">
        <v>344.68</v>
      </c>
    </row>
    <row r="256" spans="2:8" ht="21.6">
      <c r="B256" s="17" t="s">
        <v>215</v>
      </c>
      <c r="C256" s="18" t="s">
        <v>214</v>
      </c>
      <c r="D256" s="19"/>
      <c r="E256" s="19"/>
      <c r="F256" s="19"/>
      <c r="G256" s="38">
        <f t="shared" ref="G256:H258" si="29">G257</f>
        <v>500</v>
      </c>
      <c r="H256" s="31">
        <f t="shared" si="29"/>
        <v>0</v>
      </c>
    </row>
    <row r="257" spans="2:8" ht="31.8">
      <c r="B257" s="17" t="s">
        <v>17</v>
      </c>
      <c r="C257" s="18" t="s">
        <v>214</v>
      </c>
      <c r="D257" s="19" t="s">
        <v>211</v>
      </c>
      <c r="E257" s="19"/>
      <c r="F257" s="19"/>
      <c r="G257" s="38">
        <f t="shared" si="29"/>
        <v>500</v>
      </c>
      <c r="H257" s="31">
        <f t="shared" si="29"/>
        <v>0</v>
      </c>
    </row>
    <row r="258" spans="2:8">
      <c r="B258" s="17" t="s">
        <v>209</v>
      </c>
      <c r="C258" s="18" t="s">
        <v>214</v>
      </c>
      <c r="D258" s="19" t="s">
        <v>211</v>
      </c>
      <c r="E258" s="19" t="s">
        <v>207</v>
      </c>
      <c r="F258" s="19" t="s">
        <v>139</v>
      </c>
      <c r="G258" s="38">
        <f t="shared" si="29"/>
        <v>500</v>
      </c>
      <c r="H258" s="31">
        <f t="shared" si="29"/>
        <v>0</v>
      </c>
    </row>
    <row r="259" spans="2:8">
      <c r="B259" s="17" t="s">
        <v>212</v>
      </c>
      <c r="C259" s="18" t="s">
        <v>214</v>
      </c>
      <c r="D259" s="19" t="s">
        <v>211</v>
      </c>
      <c r="E259" s="19" t="s">
        <v>207</v>
      </c>
      <c r="F259" s="19" t="s">
        <v>141</v>
      </c>
      <c r="G259" s="38">
        <v>500</v>
      </c>
      <c r="H259" s="31">
        <v>0</v>
      </c>
    </row>
    <row r="260" spans="2:8">
      <c r="B260" s="21" t="s">
        <v>217</v>
      </c>
      <c r="C260" s="18" t="s">
        <v>216</v>
      </c>
      <c r="D260" s="19"/>
      <c r="E260" s="19"/>
      <c r="F260" s="19"/>
      <c r="G260" s="38">
        <f t="shared" ref="G260:H262" si="30">G261</f>
        <v>23686.06</v>
      </c>
      <c r="H260" s="31">
        <f t="shared" si="30"/>
        <v>24000</v>
      </c>
    </row>
    <row r="261" spans="2:8" ht="31.8">
      <c r="B261" s="17" t="s">
        <v>17</v>
      </c>
      <c r="C261" s="18" t="s">
        <v>216</v>
      </c>
      <c r="D261" s="19" t="s">
        <v>211</v>
      </c>
      <c r="E261" s="19"/>
      <c r="F261" s="19"/>
      <c r="G261" s="38">
        <f t="shared" si="30"/>
        <v>23686.06</v>
      </c>
      <c r="H261" s="31">
        <f t="shared" si="30"/>
        <v>24000</v>
      </c>
    </row>
    <row r="262" spans="2:8">
      <c r="B262" s="17" t="s">
        <v>209</v>
      </c>
      <c r="C262" s="18" t="s">
        <v>216</v>
      </c>
      <c r="D262" s="19" t="s">
        <v>211</v>
      </c>
      <c r="E262" s="19" t="s">
        <v>207</v>
      </c>
      <c r="F262" s="19" t="s">
        <v>139</v>
      </c>
      <c r="G262" s="38">
        <f t="shared" si="30"/>
        <v>23686.06</v>
      </c>
      <c r="H262" s="31">
        <f t="shared" si="30"/>
        <v>24000</v>
      </c>
    </row>
    <row r="263" spans="2:8">
      <c r="B263" s="17" t="s">
        <v>212</v>
      </c>
      <c r="C263" s="18" t="s">
        <v>216</v>
      </c>
      <c r="D263" s="19" t="s">
        <v>211</v>
      </c>
      <c r="E263" s="19" t="s">
        <v>207</v>
      </c>
      <c r="F263" s="19" t="s">
        <v>141</v>
      </c>
      <c r="G263" s="38">
        <v>23686.06</v>
      </c>
      <c r="H263" s="31">
        <v>24000</v>
      </c>
    </row>
    <row r="264" spans="2:8" ht="20.399999999999999">
      <c r="B264" s="8" t="s">
        <v>219</v>
      </c>
      <c r="C264" s="18" t="s">
        <v>218</v>
      </c>
      <c r="D264" s="19"/>
      <c r="E264" s="19"/>
      <c r="F264" s="19"/>
      <c r="G264" s="38">
        <f>G265+G268</f>
        <v>54667.69</v>
      </c>
      <c r="H264" s="31">
        <f>H265+H268</f>
        <v>55219.73</v>
      </c>
    </row>
    <row r="265" spans="2:8" ht="52.2" hidden="1">
      <c r="B265" s="21" t="s">
        <v>20</v>
      </c>
      <c r="C265" s="18" t="s">
        <v>218</v>
      </c>
      <c r="D265" s="19" t="s">
        <v>198</v>
      </c>
      <c r="E265" s="19"/>
      <c r="F265" s="19"/>
      <c r="G265" s="38">
        <f>G266</f>
        <v>0</v>
      </c>
      <c r="H265" s="31">
        <f>H266</f>
        <v>0</v>
      </c>
    </row>
    <row r="266" spans="2:8" hidden="1">
      <c r="B266" s="17" t="s">
        <v>209</v>
      </c>
      <c r="C266" s="18" t="s">
        <v>218</v>
      </c>
      <c r="D266" s="19" t="s">
        <v>198</v>
      </c>
      <c r="E266" s="19" t="s">
        <v>207</v>
      </c>
      <c r="F266" s="19" t="s">
        <v>139</v>
      </c>
      <c r="G266" s="38">
        <f>G267</f>
        <v>0</v>
      </c>
      <c r="H266" s="31">
        <f>H267</f>
        <v>0</v>
      </c>
    </row>
    <row r="267" spans="2:8" hidden="1">
      <c r="B267" s="17" t="s">
        <v>212</v>
      </c>
      <c r="C267" s="18" t="s">
        <v>218</v>
      </c>
      <c r="D267" s="19" t="s">
        <v>198</v>
      </c>
      <c r="E267" s="19" t="s">
        <v>207</v>
      </c>
      <c r="F267" s="19" t="s">
        <v>141</v>
      </c>
      <c r="G267" s="38"/>
      <c r="H267" s="31"/>
    </row>
    <row r="268" spans="2:8" ht="31.8">
      <c r="B268" s="17" t="s">
        <v>17</v>
      </c>
      <c r="C268" s="18" t="s">
        <v>218</v>
      </c>
      <c r="D268" s="19" t="s">
        <v>211</v>
      </c>
      <c r="E268" s="19"/>
      <c r="F268" s="19"/>
      <c r="G268" s="38">
        <f>G269</f>
        <v>54667.69</v>
      </c>
      <c r="H268" s="31">
        <f>H269</f>
        <v>55219.73</v>
      </c>
    </row>
    <row r="269" spans="2:8">
      <c r="B269" s="17" t="s">
        <v>209</v>
      </c>
      <c r="C269" s="18" t="s">
        <v>218</v>
      </c>
      <c r="D269" s="19" t="s">
        <v>211</v>
      </c>
      <c r="E269" s="19" t="s">
        <v>207</v>
      </c>
      <c r="F269" s="19" t="s">
        <v>139</v>
      </c>
      <c r="G269" s="38">
        <f>G270</f>
        <v>54667.69</v>
      </c>
      <c r="H269" s="31">
        <f>H270</f>
        <v>55219.73</v>
      </c>
    </row>
    <row r="270" spans="2:8">
      <c r="B270" s="17" t="s">
        <v>212</v>
      </c>
      <c r="C270" s="18" t="s">
        <v>218</v>
      </c>
      <c r="D270" s="19" t="s">
        <v>211</v>
      </c>
      <c r="E270" s="19" t="s">
        <v>207</v>
      </c>
      <c r="F270" s="19" t="s">
        <v>141</v>
      </c>
      <c r="G270" s="38">
        <v>54667.69</v>
      </c>
      <c r="H270" s="31">
        <v>55219.73</v>
      </c>
    </row>
    <row r="271" spans="2:8">
      <c r="B271" s="8" t="s">
        <v>222</v>
      </c>
      <c r="C271" s="18" t="s">
        <v>220</v>
      </c>
      <c r="D271" s="19"/>
      <c r="E271" s="19"/>
      <c r="F271" s="19"/>
      <c r="G271" s="38">
        <f t="shared" ref="G271:H273" si="31">G272</f>
        <v>3513.68</v>
      </c>
      <c r="H271" s="31">
        <f t="shared" si="31"/>
        <v>3600</v>
      </c>
    </row>
    <row r="272" spans="2:8" ht="31.8">
      <c r="B272" s="17" t="s">
        <v>17</v>
      </c>
      <c r="C272" s="18" t="s">
        <v>220</v>
      </c>
      <c r="D272" s="19" t="s">
        <v>211</v>
      </c>
      <c r="E272" s="19"/>
      <c r="F272" s="18"/>
      <c r="G272" s="38">
        <f t="shared" si="31"/>
        <v>3513.68</v>
      </c>
      <c r="H272" s="31">
        <f t="shared" si="31"/>
        <v>3600</v>
      </c>
    </row>
    <row r="273" spans="2:8">
      <c r="B273" s="17" t="s">
        <v>209</v>
      </c>
      <c r="C273" s="18" t="s">
        <v>220</v>
      </c>
      <c r="D273" s="19" t="s">
        <v>211</v>
      </c>
      <c r="E273" s="19" t="s">
        <v>207</v>
      </c>
      <c r="F273" s="19" t="s">
        <v>139</v>
      </c>
      <c r="G273" s="38">
        <f t="shared" si="31"/>
        <v>3513.68</v>
      </c>
      <c r="H273" s="31">
        <f t="shared" si="31"/>
        <v>3600</v>
      </c>
    </row>
    <row r="274" spans="2:8">
      <c r="B274" s="17" t="s">
        <v>221</v>
      </c>
      <c r="C274" s="18" t="s">
        <v>220</v>
      </c>
      <c r="D274" s="19" t="s">
        <v>211</v>
      </c>
      <c r="E274" s="19" t="s">
        <v>207</v>
      </c>
      <c r="F274" s="19" t="s">
        <v>142</v>
      </c>
      <c r="G274" s="38">
        <v>3513.68</v>
      </c>
      <c r="H274" s="31">
        <v>3600</v>
      </c>
    </row>
    <row r="275" spans="2:8" ht="30.6">
      <c r="B275" s="8" t="s">
        <v>227</v>
      </c>
      <c r="C275" s="18" t="s">
        <v>223</v>
      </c>
      <c r="D275" s="19"/>
      <c r="E275" s="19"/>
      <c r="F275" s="19"/>
      <c r="G275" s="38">
        <f>G276+G280</f>
        <v>8127.57</v>
      </c>
      <c r="H275" s="31">
        <f>H276+H280</f>
        <v>8127.57</v>
      </c>
    </row>
    <row r="276" spans="2:8" ht="30.6">
      <c r="B276" s="8" t="s">
        <v>225</v>
      </c>
      <c r="C276" s="18" t="s">
        <v>223</v>
      </c>
      <c r="D276" s="13">
        <v>100</v>
      </c>
      <c r="E276" s="14"/>
      <c r="F276" s="14"/>
      <c r="G276" s="38">
        <f>G278</f>
        <v>1861.59</v>
      </c>
      <c r="H276" s="31">
        <f>H278</f>
        <v>1861.59</v>
      </c>
    </row>
    <row r="277" spans="2:8" hidden="1">
      <c r="B277" s="14"/>
      <c r="C277" s="14"/>
      <c r="D277" s="14"/>
      <c r="E277" s="14"/>
      <c r="F277" s="14"/>
      <c r="G277" s="38"/>
      <c r="H277" s="31"/>
    </row>
    <row r="278" spans="2:8">
      <c r="B278" s="17" t="s">
        <v>209</v>
      </c>
      <c r="C278" s="18" t="s">
        <v>223</v>
      </c>
      <c r="D278" s="19" t="s">
        <v>198</v>
      </c>
      <c r="E278" s="19" t="s">
        <v>207</v>
      </c>
      <c r="F278" s="19" t="s">
        <v>139</v>
      </c>
      <c r="G278" s="38">
        <f>G279</f>
        <v>1861.59</v>
      </c>
      <c r="H278" s="31">
        <f>H279</f>
        <v>1861.59</v>
      </c>
    </row>
    <row r="279" spans="2:8">
      <c r="B279" s="17" t="s">
        <v>224</v>
      </c>
      <c r="C279" s="18" t="s">
        <v>223</v>
      </c>
      <c r="D279" s="19" t="s">
        <v>198</v>
      </c>
      <c r="E279" s="19" t="s">
        <v>207</v>
      </c>
      <c r="F279" s="19" t="s">
        <v>143</v>
      </c>
      <c r="G279" s="38">
        <v>1861.59</v>
      </c>
      <c r="H279" s="31">
        <v>1861.59</v>
      </c>
    </row>
    <row r="280" spans="2:8" ht="20.399999999999999">
      <c r="B280" s="8" t="s">
        <v>226</v>
      </c>
      <c r="C280" s="18" t="s">
        <v>223</v>
      </c>
      <c r="D280" s="13">
        <v>200</v>
      </c>
      <c r="E280" s="14"/>
      <c r="F280" s="14"/>
      <c r="G280" s="38">
        <f>G281</f>
        <v>6265.98</v>
      </c>
      <c r="H280" s="31">
        <f>H281</f>
        <v>6265.98</v>
      </c>
    </row>
    <row r="281" spans="2:8">
      <c r="B281" s="17" t="s">
        <v>209</v>
      </c>
      <c r="C281" s="18" t="s">
        <v>223</v>
      </c>
      <c r="D281" s="19" t="s">
        <v>168</v>
      </c>
      <c r="E281" s="19" t="s">
        <v>207</v>
      </c>
      <c r="F281" s="19" t="s">
        <v>139</v>
      </c>
      <c r="G281" s="38">
        <f>G282</f>
        <v>6265.98</v>
      </c>
      <c r="H281" s="31">
        <f>H282</f>
        <v>6265.98</v>
      </c>
    </row>
    <row r="282" spans="2:8">
      <c r="B282" s="17" t="s">
        <v>224</v>
      </c>
      <c r="C282" s="18" t="s">
        <v>223</v>
      </c>
      <c r="D282" s="19" t="s">
        <v>168</v>
      </c>
      <c r="E282" s="19" t="s">
        <v>207</v>
      </c>
      <c r="F282" s="19" t="s">
        <v>143</v>
      </c>
      <c r="G282" s="38">
        <v>6265.98</v>
      </c>
      <c r="H282" s="31">
        <v>6265.98</v>
      </c>
    </row>
    <row r="283" spans="2:8" ht="31.8">
      <c r="B283" s="17" t="s">
        <v>99</v>
      </c>
      <c r="C283" s="18" t="s">
        <v>190</v>
      </c>
      <c r="D283" s="19"/>
      <c r="E283" s="19"/>
      <c r="F283" s="19"/>
      <c r="G283" s="38">
        <f t="shared" ref="G283:H285" si="32">G284</f>
        <v>490.4</v>
      </c>
      <c r="H283" s="31">
        <f t="shared" si="32"/>
        <v>509.7</v>
      </c>
    </row>
    <row r="284" spans="2:8" ht="52.2">
      <c r="B284" s="21" t="s">
        <v>20</v>
      </c>
      <c r="C284" s="18" t="s">
        <v>190</v>
      </c>
      <c r="D284" s="19">
        <v>100</v>
      </c>
      <c r="E284" s="19"/>
      <c r="F284" s="19"/>
      <c r="G284" s="38">
        <f t="shared" si="32"/>
        <v>490.4</v>
      </c>
      <c r="H284" s="31">
        <f t="shared" si="32"/>
        <v>509.7</v>
      </c>
    </row>
    <row r="285" spans="2:8">
      <c r="B285" s="21" t="s">
        <v>32</v>
      </c>
      <c r="C285" s="18" t="s">
        <v>190</v>
      </c>
      <c r="D285" s="19">
        <v>100</v>
      </c>
      <c r="E285" s="19">
        <v>1</v>
      </c>
      <c r="F285" s="18" t="s">
        <v>139</v>
      </c>
      <c r="G285" s="38">
        <f t="shared" si="32"/>
        <v>490.4</v>
      </c>
      <c r="H285" s="31">
        <f t="shared" si="32"/>
        <v>509.7</v>
      </c>
    </row>
    <row r="286" spans="2:8">
      <c r="B286" s="21" t="s">
        <v>54</v>
      </c>
      <c r="C286" s="18" t="s">
        <v>190</v>
      </c>
      <c r="D286" s="19">
        <v>100</v>
      </c>
      <c r="E286" s="19">
        <v>1</v>
      </c>
      <c r="F286" s="19">
        <v>13</v>
      </c>
      <c r="G286" s="38">
        <v>490.4</v>
      </c>
      <c r="H286" s="31">
        <v>509.7</v>
      </c>
    </row>
    <row r="287" spans="2:8" ht="21.6" hidden="1">
      <c r="B287" s="21" t="s">
        <v>10</v>
      </c>
      <c r="C287" s="18" t="s">
        <v>190</v>
      </c>
      <c r="D287" s="19">
        <v>200</v>
      </c>
      <c r="E287" s="19"/>
      <c r="F287" s="19"/>
      <c r="G287" s="38"/>
      <c r="H287" s="31"/>
    </row>
    <row r="288" spans="2:8" hidden="1">
      <c r="B288" s="21" t="s">
        <v>32</v>
      </c>
      <c r="C288" s="18" t="s">
        <v>190</v>
      </c>
      <c r="D288" s="19">
        <v>200</v>
      </c>
      <c r="E288" s="19">
        <v>1</v>
      </c>
      <c r="F288" s="18" t="s">
        <v>139</v>
      </c>
      <c r="G288" s="38"/>
      <c r="H288" s="31"/>
    </row>
    <row r="289" spans="2:8" hidden="1">
      <c r="B289" s="21" t="s">
        <v>54</v>
      </c>
      <c r="C289" s="18" t="s">
        <v>190</v>
      </c>
      <c r="D289" s="19">
        <v>200</v>
      </c>
      <c r="E289" s="19">
        <v>1</v>
      </c>
      <c r="F289" s="19">
        <v>13</v>
      </c>
      <c r="G289" s="38"/>
      <c r="H289" s="31"/>
    </row>
    <row r="290" spans="2:8" ht="31.8">
      <c r="B290" s="17" t="s">
        <v>100</v>
      </c>
      <c r="C290" s="18" t="s">
        <v>191</v>
      </c>
      <c r="D290" s="19"/>
      <c r="E290" s="19"/>
      <c r="F290" s="19"/>
      <c r="G290" s="38">
        <f>G291+G294</f>
        <v>479</v>
      </c>
      <c r="H290" s="31">
        <f>H291+H294</f>
        <v>497.1</v>
      </c>
    </row>
    <row r="291" spans="2:8" ht="52.2">
      <c r="B291" s="21" t="s">
        <v>20</v>
      </c>
      <c r="C291" s="18" t="s">
        <v>191</v>
      </c>
      <c r="D291" s="19">
        <v>100</v>
      </c>
      <c r="E291" s="19"/>
      <c r="F291" s="19"/>
      <c r="G291" s="38">
        <f>G292</f>
        <v>479</v>
      </c>
      <c r="H291" s="31">
        <f>H292</f>
        <v>497.1</v>
      </c>
    </row>
    <row r="292" spans="2:8">
      <c r="B292" s="21" t="s">
        <v>32</v>
      </c>
      <c r="C292" s="18" t="s">
        <v>191</v>
      </c>
      <c r="D292" s="19">
        <v>100</v>
      </c>
      <c r="E292" s="19" t="s">
        <v>141</v>
      </c>
      <c r="F292" s="18" t="s">
        <v>139</v>
      </c>
      <c r="G292" s="38">
        <f>G293</f>
        <v>479</v>
      </c>
      <c r="H292" s="31">
        <f>H293</f>
        <v>497.1</v>
      </c>
    </row>
    <row r="293" spans="2:8">
      <c r="B293" s="21" t="s">
        <v>54</v>
      </c>
      <c r="C293" s="18" t="s">
        <v>191</v>
      </c>
      <c r="D293" s="19">
        <v>100</v>
      </c>
      <c r="E293" s="19" t="s">
        <v>141</v>
      </c>
      <c r="F293" s="19">
        <v>13</v>
      </c>
      <c r="G293" s="38">
        <v>479</v>
      </c>
      <c r="H293" s="31">
        <v>497.1</v>
      </c>
    </row>
    <row r="294" spans="2:8" ht="21.6" hidden="1">
      <c r="B294" s="21" t="s">
        <v>10</v>
      </c>
      <c r="C294" s="18" t="s">
        <v>191</v>
      </c>
      <c r="D294" s="19">
        <v>200</v>
      </c>
      <c r="E294" s="19"/>
      <c r="F294" s="19"/>
      <c r="G294" s="38">
        <f>G295</f>
        <v>0</v>
      </c>
      <c r="H294" s="31">
        <f>H295</f>
        <v>0</v>
      </c>
    </row>
    <row r="295" spans="2:8" hidden="1">
      <c r="B295" s="21" t="s">
        <v>32</v>
      </c>
      <c r="C295" s="18" t="s">
        <v>191</v>
      </c>
      <c r="D295" s="19">
        <v>200</v>
      </c>
      <c r="E295" s="19" t="s">
        <v>141</v>
      </c>
      <c r="F295" s="18" t="s">
        <v>139</v>
      </c>
      <c r="G295" s="38">
        <f>G296</f>
        <v>0</v>
      </c>
      <c r="H295" s="31">
        <f>H296</f>
        <v>0</v>
      </c>
    </row>
    <row r="296" spans="2:8" hidden="1">
      <c r="B296" s="21" t="s">
        <v>54</v>
      </c>
      <c r="C296" s="18" t="s">
        <v>191</v>
      </c>
      <c r="D296" s="19">
        <v>200</v>
      </c>
      <c r="E296" s="19" t="s">
        <v>141</v>
      </c>
      <c r="F296" s="19">
        <v>13</v>
      </c>
      <c r="G296" s="38"/>
      <c r="H296" s="31"/>
    </row>
    <row r="297" spans="2:8" ht="21.6">
      <c r="B297" s="17" t="s">
        <v>101</v>
      </c>
      <c r="C297" s="18" t="s">
        <v>192</v>
      </c>
      <c r="D297" s="19"/>
      <c r="E297" s="19"/>
      <c r="F297" s="19"/>
      <c r="G297" s="38">
        <f t="shared" ref="G297:H299" si="33">G298</f>
        <v>103.8</v>
      </c>
      <c r="H297" s="31">
        <f t="shared" si="33"/>
        <v>103.8</v>
      </c>
    </row>
    <row r="298" spans="2:8" ht="21.6">
      <c r="B298" s="21" t="s">
        <v>10</v>
      </c>
      <c r="C298" s="18" t="s">
        <v>192</v>
      </c>
      <c r="D298" s="19">
        <v>200</v>
      </c>
      <c r="E298" s="19"/>
      <c r="F298" s="19"/>
      <c r="G298" s="38">
        <f t="shared" si="33"/>
        <v>103.8</v>
      </c>
      <c r="H298" s="31">
        <f t="shared" si="33"/>
        <v>103.8</v>
      </c>
    </row>
    <row r="299" spans="2:8">
      <c r="B299" s="21" t="s">
        <v>32</v>
      </c>
      <c r="C299" s="18" t="s">
        <v>192</v>
      </c>
      <c r="D299" s="19">
        <v>200</v>
      </c>
      <c r="E299" s="19" t="s">
        <v>141</v>
      </c>
      <c r="F299" s="18" t="s">
        <v>139</v>
      </c>
      <c r="G299" s="38">
        <f t="shared" si="33"/>
        <v>103.8</v>
      </c>
      <c r="H299" s="31">
        <f t="shared" si="33"/>
        <v>103.8</v>
      </c>
    </row>
    <row r="300" spans="2:8">
      <c r="B300" s="21" t="s">
        <v>54</v>
      </c>
      <c r="C300" s="18" t="s">
        <v>192</v>
      </c>
      <c r="D300" s="19">
        <v>200</v>
      </c>
      <c r="E300" s="19" t="s">
        <v>141</v>
      </c>
      <c r="F300" s="19">
        <v>13</v>
      </c>
      <c r="G300" s="38">
        <v>103.8</v>
      </c>
      <c r="H300" s="31">
        <v>103.8</v>
      </c>
    </row>
    <row r="301" spans="2:8" ht="42">
      <c r="B301" s="17" t="s">
        <v>102</v>
      </c>
      <c r="C301" s="18" t="s">
        <v>193</v>
      </c>
      <c r="D301" s="19"/>
      <c r="E301" s="19"/>
      <c r="F301" s="19"/>
      <c r="G301" s="38">
        <f t="shared" ref="G301:H303" si="34">G302</f>
        <v>0.67</v>
      </c>
      <c r="H301" s="31">
        <f t="shared" si="34"/>
        <v>0.69</v>
      </c>
    </row>
    <row r="302" spans="2:8" ht="52.2">
      <c r="B302" s="21" t="s">
        <v>20</v>
      </c>
      <c r="C302" s="18" t="s">
        <v>193</v>
      </c>
      <c r="D302" s="19">
        <v>100</v>
      </c>
      <c r="E302" s="19"/>
      <c r="F302" s="19"/>
      <c r="G302" s="38">
        <f t="shared" si="34"/>
        <v>0.67</v>
      </c>
      <c r="H302" s="31">
        <f t="shared" si="34"/>
        <v>0.69</v>
      </c>
    </row>
    <row r="303" spans="2:8">
      <c r="B303" s="21" t="s">
        <v>32</v>
      </c>
      <c r="C303" s="18" t="s">
        <v>193</v>
      </c>
      <c r="D303" s="19">
        <v>100</v>
      </c>
      <c r="E303" s="19" t="s">
        <v>141</v>
      </c>
      <c r="F303" s="18" t="s">
        <v>139</v>
      </c>
      <c r="G303" s="38">
        <f t="shared" si="34"/>
        <v>0.67</v>
      </c>
      <c r="H303" s="31">
        <f t="shared" si="34"/>
        <v>0.69</v>
      </c>
    </row>
    <row r="304" spans="2:8">
      <c r="B304" s="21" t="s">
        <v>54</v>
      </c>
      <c r="C304" s="18" t="s">
        <v>193</v>
      </c>
      <c r="D304" s="19">
        <v>100</v>
      </c>
      <c r="E304" s="19" t="s">
        <v>141</v>
      </c>
      <c r="F304" s="19">
        <v>13</v>
      </c>
      <c r="G304" s="38">
        <v>0.67</v>
      </c>
      <c r="H304" s="31">
        <v>0.69</v>
      </c>
    </row>
    <row r="305" spans="2:8" ht="21.6">
      <c r="B305" s="17" t="s">
        <v>103</v>
      </c>
      <c r="C305" s="18" t="s">
        <v>104</v>
      </c>
      <c r="D305" s="19"/>
      <c r="E305" s="19"/>
      <c r="F305" s="19"/>
      <c r="G305" s="38">
        <f>G312</f>
        <v>16730.7</v>
      </c>
      <c r="H305" s="31">
        <f>H312</f>
        <v>17642.099999999999</v>
      </c>
    </row>
    <row r="306" spans="2:8" ht="52.2" hidden="1">
      <c r="B306" s="21" t="s">
        <v>20</v>
      </c>
      <c r="C306" s="18" t="s">
        <v>104</v>
      </c>
      <c r="D306" s="19">
        <v>100</v>
      </c>
      <c r="E306" s="19"/>
      <c r="F306" s="19"/>
      <c r="G306" s="38">
        <f>G307</f>
        <v>0</v>
      </c>
      <c r="H306" s="31">
        <f>H307</f>
        <v>0</v>
      </c>
    </row>
    <row r="307" spans="2:8" hidden="1">
      <c r="B307" s="21" t="s">
        <v>32</v>
      </c>
      <c r="C307" s="18" t="s">
        <v>104</v>
      </c>
      <c r="D307" s="19">
        <v>100</v>
      </c>
      <c r="E307" s="19" t="s">
        <v>141</v>
      </c>
      <c r="F307" s="18" t="s">
        <v>139</v>
      </c>
      <c r="G307" s="38">
        <f>G308</f>
        <v>0</v>
      </c>
      <c r="H307" s="31">
        <f>H308</f>
        <v>0</v>
      </c>
    </row>
    <row r="308" spans="2:8" hidden="1">
      <c r="B308" s="21" t="s">
        <v>54</v>
      </c>
      <c r="C308" s="18" t="s">
        <v>104</v>
      </c>
      <c r="D308" s="19">
        <v>100</v>
      </c>
      <c r="E308" s="19" t="s">
        <v>141</v>
      </c>
      <c r="F308" s="19">
        <v>13</v>
      </c>
      <c r="G308" s="38"/>
      <c r="H308" s="31"/>
    </row>
    <row r="309" spans="2:8" ht="21.6" hidden="1">
      <c r="B309" s="21" t="s">
        <v>10</v>
      </c>
      <c r="C309" s="18" t="s">
        <v>104</v>
      </c>
      <c r="D309" s="19">
        <v>200</v>
      </c>
      <c r="E309" s="19"/>
      <c r="F309" s="19"/>
      <c r="G309" s="38"/>
      <c r="H309" s="31"/>
    </row>
    <row r="310" spans="2:8" hidden="1">
      <c r="B310" s="21" t="s">
        <v>32</v>
      </c>
      <c r="C310" s="18" t="s">
        <v>104</v>
      </c>
      <c r="D310" s="19">
        <v>200</v>
      </c>
      <c r="E310" s="19" t="s">
        <v>141</v>
      </c>
      <c r="F310" s="18" t="s">
        <v>139</v>
      </c>
      <c r="G310" s="38"/>
      <c r="H310" s="31"/>
    </row>
    <row r="311" spans="2:8" hidden="1">
      <c r="B311" s="21" t="s">
        <v>54</v>
      </c>
      <c r="C311" s="18" t="s">
        <v>104</v>
      </c>
      <c r="D311" s="19">
        <v>200</v>
      </c>
      <c r="E311" s="19" t="s">
        <v>141</v>
      </c>
      <c r="F311" s="19">
        <v>13</v>
      </c>
      <c r="G311" s="38"/>
      <c r="H311" s="31"/>
    </row>
    <row r="312" spans="2:8" ht="31.8">
      <c r="B312" s="21" t="s">
        <v>17</v>
      </c>
      <c r="C312" s="18" t="s">
        <v>104</v>
      </c>
      <c r="D312" s="19">
        <v>600</v>
      </c>
      <c r="E312" s="19"/>
      <c r="F312" s="19"/>
      <c r="G312" s="38">
        <f>G313</f>
        <v>16730.7</v>
      </c>
      <c r="H312" s="31">
        <f>H313</f>
        <v>17642.099999999999</v>
      </c>
    </row>
    <row r="313" spans="2:8">
      <c r="B313" s="21" t="s">
        <v>32</v>
      </c>
      <c r="C313" s="18" t="s">
        <v>104</v>
      </c>
      <c r="D313" s="19">
        <v>600</v>
      </c>
      <c r="E313" s="19" t="s">
        <v>141</v>
      </c>
      <c r="F313" s="18" t="s">
        <v>139</v>
      </c>
      <c r="G313" s="38">
        <f>G314</f>
        <v>16730.7</v>
      </c>
      <c r="H313" s="31">
        <f>H314</f>
        <v>17642.099999999999</v>
      </c>
    </row>
    <row r="314" spans="2:8">
      <c r="B314" s="21" t="s">
        <v>54</v>
      </c>
      <c r="C314" s="18" t="s">
        <v>104</v>
      </c>
      <c r="D314" s="19">
        <v>600</v>
      </c>
      <c r="E314" s="19" t="s">
        <v>141</v>
      </c>
      <c r="F314" s="19">
        <v>13</v>
      </c>
      <c r="G314" s="38">
        <v>16730.7</v>
      </c>
      <c r="H314" s="31">
        <v>17642.099999999999</v>
      </c>
    </row>
    <row r="315" spans="2:8" ht="31.8" hidden="1">
      <c r="B315" s="21" t="s">
        <v>205</v>
      </c>
      <c r="C315" s="18" t="s">
        <v>204</v>
      </c>
      <c r="D315" s="19"/>
      <c r="E315" s="19"/>
      <c r="F315" s="19"/>
      <c r="G315" s="38">
        <f t="shared" ref="G315:H317" si="35">G316</f>
        <v>0</v>
      </c>
      <c r="H315" s="31">
        <f t="shared" si="35"/>
        <v>0</v>
      </c>
    </row>
    <row r="316" spans="2:8" hidden="1">
      <c r="B316" s="21" t="s">
        <v>70</v>
      </c>
      <c r="C316" s="18" t="s">
        <v>204</v>
      </c>
      <c r="D316" s="19" t="s">
        <v>206</v>
      </c>
      <c r="E316" s="19"/>
      <c r="F316" s="19"/>
      <c r="G316" s="38">
        <f t="shared" si="35"/>
        <v>0</v>
      </c>
      <c r="H316" s="31">
        <f t="shared" si="35"/>
        <v>0</v>
      </c>
    </row>
    <row r="317" spans="2:8" hidden="1">
      <c r="B317" s="21" t="s">
        <v>74</v>
      </c>
      <c r="C317" s="18" t="s">
        <v>204</v>
      </c>
      <c r="D317" s="19" t="s">
        <v>206</v>
      </c>
      <c r="E317" s="19" t="s">
        <v>143</v>
      </c>
      <c r="F317" s="19" t="s">
        <v>139</v>
      </c>
      <c r="G317" s="38">
        <f t="shared" si="35"/>
        <v>0</v>
      </c>
      <c r="H317" s="31">
        <f t="shared" si="35"/>
        <v>0</v>
      </c>
    </row>
    <row r="318" spans="2:8" hidden="1">
      <c r="B318" s="21" t="s">
        <v>208</v>
      </c>
      <c r="C318" s="18" t="s">
        <v>204</v>
      </c>
      <c r="D318" s="19" t="s">
        <v>206</v>
      </c>
      <c r="E318" s="19" t="s">
        <v>143</v>
      </c>
      <c r="F318" s="19" t="s">
        <v>207</v>
      </c>
      <c r="G318" s="38"/>
      <c r="H318" s="31"/>
    </row>
    <row r="319" spans="2:8" ht="21.6">
      <c r="B319" s="17" t="s">
        <v>105</v>
      </c>
      <c r="C319" s="18" t="s">
        <v>106</v>
      </c>
      <c r="D319" s="19"/>
      <c r="E319" s="18"/>
      <c r="F319" s="18"/>
      <c r="G319" s="38">
        <f t="shared" ref="G319:H321" si="36">G320</f>
        <v>170</v>
      </c>
      <c r="H319" s="31">
        <f t="shared" si="36"/>
        <v>170</v>
      </c>
    </row>
    <row r="320" spans="2:8" ht="21.6">
      <c r="B320" s="21" t="s">
        <v>49</v>
      </c>
      <c r="C320" s="18" t="s">
        <v>106</v>
      </c>
      <c r="D320" s="19">
        <v>300</v>
      </c>
      <c r="E320" s="18"/>
      <c r="F320" s="18"/>
      <c r="G320" s="38">
        <f t="shared" si="36"/>
        <v>170</v>
      </c>
      <c r="H320" s="31">
        <f t="shared" si="36"/>
        <v>170</v>
      </c>
    </row>
    <row r="321" spans="2:8">
      <c r="B321" s="21" t="s">
        <v>46</v>
      </c>
      <c r="C321" s="18" t="s">
        <v>106</v>
      </c>
      <c r="D321" s="19">
        <v>300</v>
      </c>
      <c r="E321" s="18">
        <v>10</v>
      </c>
      <c r="F321" s="19" t="s">
        <v>139</v>
      </c>
      <c r="G321" s="38">
        <f t="shared" si="36"/>
        <v>170</v>
      </c>
      <c r="H321" s="31">
        <f t="shared" si="36"/>
        <v>170</v>
      </c>
    </row>
    <row r="322" spans="2:8">
      <c r="B322" s="21" t="s">
        <v>107</v>
      </c>
      <c r="C322" s="18" t="s">
        <v>106</v>
      </c>
      <c r="D322" s="19">
        <v>300</v>
      </c>
      <c r="E322" s="18">
        <v>10</v>
      </c>
      <c r="F322" s="18" t="s">
        <v>141</v>
      </c>
      <c r="G322" s="38">
        <v>170</v>
      </c>
      <c r="H322" s="31">
        <v>170</v>
      </c>
    </row>
    <row r="323" spans="2:8" ht="31.8" hidden="1">
      <c r="B323" s="17" t="s">
        <v>108</v>
      </c>
      <c r="C323" s="18" t="s">
        <v>109</v>
      </c>
      <c r="D323" s="19"/>
      <c r="E323" s="19"/>
      <c r="F323" s="19"/>
      <c r="G323" s="38"/>
      <c r="H323" s="31"/>
    </row>
    <row r="324" spans="2:8" hidden="1">
      <c r="B324" s="21" t="s">
        <v>110</v>
      </c>
      <c r="C324" s="18" t="s">
        <v>109</v>
      </c>
      <c r="D324" s="19">
        <v>500</v>
      </c>
      <c r="E324" s="19"/>
      <c r="F324" s="19"/>
      <c r="G324" s="38"/>
      <c r="H324" s="31"/>
    </row>
    <row r="325" spans="2:8" hidden="1">
      <c r="B325" s="21" t="s">
        <v>111</v>
      </c>
      <c r="C325" s="18" t="s">
        <v>109</v>
      </c>
      <c r="D325" s="19">
        <v>500</v>
      </c>
      <c r="E325" s="19" t="s">
        <v>142</v>
      </c>
      <c r="F325" s="19" t="s">
        <v>139</v>
      </c>
      <c r="G325" s="38"/>
      <c r="H325" s="31"/>
    </row>
    <row r="326" spans="2:8" hidden="1">
      <c r="B326" s="21" t="s">
        <v>112</v>
      </c>
      <c r="C326" s="18" t="s">
        <v>109</v>
      </c>
      <c r="D326" s="19">
        <v>500</v>
      </c>
      <c r="E326" s="19" t="s">
        <v>142</v>
      </c>
      <c r="F326" s="19" t="s">
        <v>144</v>
      </c>
      <c r="G326" s="38"/>
      <c r="H326" s="31"/>
    </row>
    <row r="327" spans="2:8" ht="42">
      <c r="B327" s="17" t="s">
        <v>113</v>
      </c>
      <c r="C327" s="18" t="s">
        <v>234</v>
      </c>
      <c r="D327" s="19"/>
      <c r="E327" s="19"/>
      <c r="F327" s="19"/>
      <c r="G327" s="38">
        <f t="shared" ref="G327:H329" si="37">G328</f>
        <v>6</v>
      </c>
      <c r="H327" s="31">
        <f t="shared" si="37"/>
        <v>59.9</v>
      </c>
    </row>
    <row r="328" spans="2:8" ht="21.6">
      <c r="B328" s="21" t="s">
        <v>10</v>
      </c>
      <c r="C328" s="18" t="s">
        <v>234</v>
      </c>
      <c r="D328" s="19">
        <v>200</v>
      </c>
      <c r="E328" s="19"/>
      <c r="F328" s="19"/>
      <c r="G328" s="38">
        <f t="shared" si="37"/>
        <v>6</v>
      </c>
      <c r="H328" s="31">
        <f t="shared" si="37"/>
        <v>59.9</v>
      </c>
    </row>
    <row r="329" spans="2:8">
      <c r="B329" s="21" t="s">
        <v>32</v>
      </c>
      <c r="C329" s="18" t="s">
        <v>234</v>
      </c>
      <c r="D329" s="19">
        <v>200</v>
      </c>
      <c r="E329" s="19" t="s">
        <v>141</v>
      </c>
      <c r="F329" s="18" t="s">
        <v>139</v>
      </c>
      <c r="G329" s="38">
        <f t="shared" si="37"/>
        <v>6</v>
      </c>
      <c r="H329" s="31">
        <f t="shared" si="37"/>
        <v>59.9</v>
      </c>
    </row>
    <row r="330" spans="2:8">
      <c r="B330" s="21" t="s">
        <v>114</v>
      </c>
      <c r="C330" s="18" t="s">
        <v>234</v>
      </c>
      <c r="D330" s="19">
        <v>200</v>
      </c>
      <c r="E330" s="19" t="s">
        <v>141</v>
      </c>
      <c r="F330" s="18" t="s">
        <v>156</v>
      </c>
      <c r="G330" s="38">
        <v>6</v>
      </c>
      <c r="H330" s="31">
        <v>59.9</v>
      </c>
    </row>
    <row r="331" spans="2:8" ht="21.6" hidden="1">
      <c r="B331" s="17" t="s">
        <v>115</v>
      </c>
      <c r="C331" s="18" t="s">
        <v>116</v>
      </c>
      <c r="D331" s="19"/>
      <c r="E331" s="19"/>
      <c r="F331" s="19"/>
      <c r="G331" s="38"/>
      <c r="H331" s="31"/>
    </row>
    <row r="332" spans="2:8" ht="52.2" hidden="1">
      <c r="B332" s="21" t="s">
        <v>20</v>
      </c>
      <c r="C332" s="18" t="s">
        <v>116</v>
      </c>
      <c r="D332" s="19">
        <v>100</v>
      </c>
      <c r="E332" s="19"/>
      <c r="F332" s="19"/>
      <c r="G332" s="38"/>
      <c r="H332" s="31"/>
    </row>
    <row r="333" spans="2:8" hidden="1">
      <c r="B333" s="21" t="s">
        <v>32</v>
      </c>
      <c r="C333" s="18" t="s">
        <v>116</v>
      </c>
      <c r="D333" s="19">
        <v>100</v>
      </c>
      <c r="E333" s="19" t="s">
        <v>141</v>
      </c>
      <c r="F333" s="18" t="s">
        <v>139</v>
      </c>
      <c r="G333" s="38"/>
      <c r="H333" s="31"/>
    </row>
    <row r="334" spans="2:8" hidden="1">
      <c r="B334" s="21" t="s">
        <v>54</v>
      </c>
      <c r="C334" s="18" t="s">
        <v>116</v>
      </c>
      <c r="D334" s="19">
        <v>100</v>
      </c>
      <c r="E334" s="19" t="s">
        <v>141</v>
      </c>
      <c r="F334" s="19">
        <v>13</v>
      </c>
      <c r="G334" s="38"/>
      <c r="H334" s="31"/>
    </row>
    <row r="335" spans="2:8" ht="21.6" hidden="1">
      <c r="B335" s="21" t="s">
        <v>10</v>
      </c>
      <c r="C335" s="18" t="s">
        <v>116</v>
      </c>
      <c r="D335" s="19">
        <v>200</v>
      </c>
      <c r="E335" s="19"/>
      <c r="F335" s="19"/>
      <c r="G335" s="38"/>
      <c r="H335" s="31"/>
    </row>
    <row r="336" spans="2:8" hidden="1">
      <c r="B336" s="21" t="s">
        <v>32</v>
      </c>
      <c r="C336" s="18" t="s">
        <v>116</v>
      </c>
      <c r="D336" s="19">
        <v>200</v>
      </c>
      <c r="E336" s="19" t="s">
        <v>141</v>
      </c>
      <c r="F336" s="18" t="s">
        <v>139</v>
      </c>
      <c r="G336" s="38"/>
      <c r="H336" s="31"/>
    </row>
    <row r="337" spans="2:8" hidden="1">
      <c r="B337" s="21" t="s">
        <v>54</v>
      </c>
      <c r="C337" s="18" t="s">
        <v>116</v>
      </c>
      <c r="D337" s="19">
        <v>200</v>
      </c>
      <c r="E337" s="19" t="s">
        <v>141</v>
      </c>
      <c r="F337" s="19">
        <v>13</v>
      </c>
      <c r="G337" s="38"/>
      <c r="H337" s="31"/>
    </row>
    <row r="338" spans="2:8" hidden="1">
      <c r="B338" s="21" t="s">
        <v>203</v>
      </c>
      <c r="C338" s="18" t="s">
        <v>202</v>
      </c>
      <c r="D338" s="19"/>
      <c r="E338" s="19"/>
      <c r="F338" s="19"/>
      <c r="G338" s="38">
        <f t="shared" ref="G338:H340" si="38">G339</f>
        <v>0</v>
      </c>
      <c r="H338" s="31">
        <f t="shared" si="38"/>
        <v>0</v>
      </c>
    </row>
    <row r="339" spans="2:8" ht="21.6" hidden="1">
      <c r="B339" s="21" t="s">
        <v>10</v>
      </c>
      <c r="C339" s="18" t="s">
        <v>202</v>
      </c>
      <c r="D339" s="19" t="s">
        <v>168</v>
      </c>
      <c r="E339" s="19"/>
      <c r="F339" s="19"/>
      <c r="G339" s="38">
        <f t="shared" si="38"/>
        <v>0</v>
      </c>
      <c r="H339" s="31">
        <f t="shared" si="38"/>
        <v>0</v>
      </c>
    </row>
    <row r="340" spans="2:8" hidden="1">
      <c r="B340" s="17" t="s">
        <v>62</v>
      </c>
      <c r="C340" s="18" t="s">
        <v>202</v>
      </c>
      <c r="D340" s="19" t="s">
        <v>168</v>
      </c>
      <c r="E340" s="19" t="s">
        <v>156</v>
      </c>
      <c r="F340" s="19" t="s">
        <v>139</v>
      </c>
      <c r="G340" s="38">
        <f t="shared" si="38"/>
        <v>0</v>
      </c>
      <c r="H340" s="31">
        <f t="shared" si="38"/>
        <v>0</v>
      </c>
    </row>
    <row r="341" spans="2:8" hidden="1">
      <c r="B341" s="21" t="s">
        <v>63</v>
      </c>
      <c r="C341" s="18" t="s">
        <v>202</v>
      </c>
      <c r="D341" s="19" t="s">
        <v>168</v>
      </c>
      <c r="E341" s="19" t="s">
        <v>156</v>
      </c>
      <c r="F341" s="19" t="s">
        <v>141</v>
      </c>
      <c r="G341" s="38"/>
      <c r="H341" s="31"/>
    </row>
    <row r="342" spans="2:8" ht="21.6">
      <c r="B342" s="17" t="s">
        <v>117</v>
      </c>
      <c r="C342" s="18" t="s">
        <v>118</v>
      </c>
      <c r="D342" s="19"/>
      <c r="E342" s="19"/>
      <c r="F342" s="19"/>
      <c r="G342" s="38">
        <f t="shared" ref="G342:H344" si="39">G343</f>
        <v>1504.95</v>
      </c>
      <c r="H342" s="31">
        <f t="shared" si="39"/>
        <v>0</v>
      </c>
    </row>
    <row r="343" spans="2:8" ht="21.6">
      <c r="B343" s="21" t="s">
        <v>10</v>
      </c>
      <c r="C343" s="18" t="s">
        <v>118</v>
      </c>
      <c r="D343" s="19" t="s">
        <v>168</v>
      </c>
      <c r="E343" s="19"/>
      <c r="F343" s="19"/>
      <c r="G343" s="38">
        <f t="shared" si="39"/>
        <v>1504.95</v>
      </c>
      <c r="H343" s="31">
        <f t="shared" si="39"/>
        <v>0</v>
      </c>
    </row>
    <row r="344" spans="2:8">
      <c r="B344" s="17" t="s">
        <v>62</v>
      </c>
      <c r="C344" s="18" t="s">
        <v>118</v>
      </c>
      <c r="D344" s="19" t="s">
        <v>168</v>
      </c>
      <c r="E344" s="19" t="s">
        <v>156</v>
      </c>
      <c r="F344" s="19" t="s">
        <v>139</v>
      </c>
      <c r="G344" s="38">
        <f t="shared" si="39"/>
        <v>1504.95</v>
      </c>
      <c r="H344" s="31">
        <f t="shared" si="39"/>
        <v>0</v>
      </c>
    </row>
    <row r="345" spans="2:8">
      <c r="B345" s="17" t="s">
        <v>72</v>
      </c>
      <c r="C345" s="18" t="s">
        <v>118</v>
      </c>
      <c r="D345" s="19" t="s">
        <v>168</v>
      </c>
      <c r="E345" s="19" t="s">
        <v>156</v>
      </c>
      <c r="F345" s="19" t="s">
        <v>144</v>
      </c>
      <c r="G345" s="38">
        <v>1504.95</v>
      </c>
      <c r="H345" s="31">
        <v>0</v>
      </c>
    </row>
    <row r="346" spans="2:8" ht="93">
      <c r="B346" s="32" t="s">
        <v>119</v>
      </c>
      <c r="C346" s="18" t="s">
        <v>120</v>
      </c>
      <c r="D346" s="19"/>
      <c r="E346" s="18"/>
      <c r="F346" s="18"/>
      <c r="G346" s="38">
        <f t="shared" ref="G346:H348" si="40">G347</f>
        <v>2974.1</v>
      </c>
      <c r="H346" s="31">
        <f t="shared" si="40"/>
        <v>511.3</v>
      </c>
    </row>
    <row r="347" spans="2:8">
      <c r="B347" s="21" t="s">
        <v>110</v>
      </c>
      <c r="C347" s="18" t="s">
        <v>120</v>
      </c>
      <c r="D347" s="19">
        <v>500</v>
      </c>
      <c r="E347" s="18"/>
      <c r="F347" s="18"/>
      <c r="G347" s="38">
        <f t="shared" si="40"/>
        <v>2974.1</v>
      </c>
      <c r="H347" s="31">
        <f t="shared" si="40"/>
        <v>511.3</v>
      </c>
    </row>
    <row r="348" spans="2:8" ht="31.8">
      <c r="B348" s="17" t="s">
        <v>121</v>
      </c>
      <c r="C348" s="18" t="s">
        <v>120</v>
      </c>
      <c r="D348" s="19">
        <v>500</v>
      </c>
      <c r="E348" s="18">
        <v>14</v>
      </c>
      <c r="F348" s="19" t="s">
        <v>139</v>
      </c>
      <c r="G348" s="38">
        <f t="shared" si="40"/>
        <v>2974.1</v>
      </c>
      <c r="H348" s="31">
        <f t="shared" si="40"/>
        <v>511.3</v>
      </c>
    </row>
    <row r="349" spans="2:8" ht="21.6">
      <c r="B349" s="21" t="s">
        <v>122</v>
      </c>
      <c r="C349" s="18" t="s">
        <v>120</v>
      </c>
      <c r="D349" s="19">
        <v>500</v>
      </c>
      <c r="E349" s="18">
        <v>14</v>
      </c>
      <c r="F349" s="18" t="s">
        <v>141</v>
      </c>
      <c r="G349" s="38">
        <v>2974.1</v>
      </c>
      <c r="H349" s="31">
        <v>511.3</v>
      </c>
    </row>
    <row r="350" spans="2:8" ht="21.6">
      <c r="B350" s="17" t="s">
        <v>123</v>
      </c>
      <c r="C350" s="18" t="s">
        <v>124</v>
      </c>
      <c r="D350" s="19"/>
      <c r="E350" s="18"/>
      <c r="F350" s="18"/>
      <c r="G350" s="38">
        <f t="shared" ref="G350:H352" si="41">G351</f>
        <v>161.19999999999999</v>
      </c>
      <c r="H350" s="31">
        <f t="shared" si="41"/>
        <v>161.19999999999999</v>
      </c>
    </row>
    <row r="351" spans="2:8" ht="21.6">
      <c r="B351" s="21" t="s">
        <v>10</v>
      </c>
      <c r="C351" s="18" t="s">
        <v>124</v>
      </c>
      <c r="D351" s="19">
        <v>200</v>
      </c>
      <c r="E351" s="18"/>
      <c r="F351" s="18"/>
      <c r="G351" s="38">
        <f t="shared" si="41"/>
        <v>161.19999999999999</v>
      </c>
      <c r="H351" s="31">
        <f t="shared" si="41"/>
        <v>161.19999999999999</v>
      </c>
    </row>
    <row r="352" spans="2:8">
      <c r="B352" s="21" t="s">
        <v>32</v>
      </c>
      <c r="C352" s="18" t="s">
        <v>124</v>
      </c>
      <c r="D352" s="19">
        <v>200</v>
      </c>
      <c r="E352" s="18" t="s">
        <v>141</v>
      </c>
      <c r="F352" s="18" t="s">
        <v>139</v>
      </c>
      <c r="G352" s="38">
        <f t="shared" si="41"/>
        <v>161.19999999999999</v>
      </c>
      <c r="H352" s="31">
        <f t="shared" si="41"/>
        <v>161.19999999999999</v>
      </c>
    </row>
    <row r="353" spans="2:8">
      <c r="B353" s="21" t="s">
        <v>54</v>
      </c>
      <c r="C353" s="18" t="s">
        <v>124</v>
      </c>
      <c r="D353" s="19">
        <v>200</v>
      </c>
      <c r="E353" s="18" t="s">
        <v>141</v>
      </c>
      <c r="F353" s="18">
        <v>13</v>
      </c>
      <c r="G353" s="38">
        <v>161.19999999999999</v>
      </c>
      <c r="H353" s="31">
        <v>161.19999999999999</v>
      </c>
    </row>
    <row r="354" spans="2:8">
      <c r="B354" s="17" t="s">
        <v>125</v>
      </c>
      <c r="C354" s="18" t="s">
        <v>126</v>
      </c>
      <c r="D354" s="19"/>
      <c r="E354" s="18"/>
      <c r="F354" s="18"/>
      <c r="G354" s="38">
        <f t="shared" ref="G354:H356" si="42">G355</f>
        <v>220.06</v>
      </c>
      <c r="H354" s="31">
        <f t="shared" si="42"/>
        <v>220.06</v>
      </c>
    </row>
    <row r="355" spans="2:8" ht="21.6">
      <c r="B355" s="21" t="s">
        <v>10</v>
      </c>
      <c r="C355" s="18" t="s">
        <v>126</v>
      </c>
      <c r="D355" s="19">
        <v>200</v>
      </c>
      <c r="E355" s="18"/>
      <c r="F355" s="18"/>
      <c r="G355" s="38">
        <f t="shared" si="42"/>
        <v>220.06</v>
      </c>
      <c r="H355" s="31">
        <f t="shared" si="42"/>
        <v>220.06</v>
      </c>
    </row>
    <row r="356" spans="2:8">
      <c r="B356" s="21" t="s">
        <v>32</v>
      </c>
      <c r="C356" s="18" t="s">
        <v>126</v>
      </c>
      <c r="D356" s="19">
        <v>200</v>
      </c>
      <c r="E356" s="18" t="s">
        <v>141</v>
      </c>
      <c r="F356" s="18" t="s">
        <v>139</v>
      </c>
      <c r="G356" s="38">
        <f t="shared" si="42"/>
        <v>220.06</v>
      </c>
      <c r="H356" s="31">
        <f t="shared" si="42"/>
        <v>220.06</v>
      </c>
    </row>
    <row r="357" spans="2:8">
      <c r="B357" s="21" t="s">
        <v>54</v>
      </c>
      <c r="C357" s="18" t="s">
        <v>126</v>
      </c>
      <c r="D357" s="19">
        <v>200</v>
      </c>
      <c r="E357" s="18" t="s">
        <v>141</v>
      </c>
      <c r="F357" s="18">
        <v>13</v>
      </c>
      <c r="G357" s="38">
        <v>220.06</v>
      </c>
      <c r="H357" s="31">
        <v>220.06</v>
      </c>
    </row>
    <row r="358" spans="2:8" ht="101.4" customHeight="1">
      <c r="B358" s="32" t="s">
        <v>127</v>
      </c>
      <c r="C358" s="18" t="s">
        <v>128</v>
      </c>
      <c r="D358" s="19"/>
      <c r="E358" s="18"/>
      <c r="F358" s="18"/>
      <c r="G358" s="38">
        <f t="shared" ref="G358:H360" si="43">G359</f>
        <v>64750.2</v>
      </c>
      <c r="H358" s="31">
        <f t="shared" si="43"/>
        <v>62505.75</v>
      </c>
    </row>
    <row r="359" spans="2:8">
      <c r="B359" s="21" t="s">
        <v>110</v>
      </c>
      <c r="C359" s="18" t="s">
        <v>128</v>
      </c>
      <c r="D359" s="19">
        <v>500</v>
      </c>
      <c r="E359" s="18"/>
      <c r="F359" s="18"/>
      <c r="G359" s="38">
        <f t="shared" si="43"/>
        <v>64750.2</v>
      </c>
      <c r="H359" s="31">
        <f t="shared" si="43"/>
        <v>62505.75</v>
      </c>
    </row>
    <row r="360" spans="2:8" ht="31.8">
      <c r="B360" s="17" t="s">
        <v>121</v>
      </c>
      <c r="C360" s="18" t="s">
        <v>128</v>
      </c>
      <c r="D360" s="19">
        <v>500</v>
      </c>
      <c r="E360" s="18">
        <v>14</v>
      </c>
      <c r="F360" s="19" t="s">
        <v>139</v>
      </c>
      <c r="G360" s="38">
        <f t="shared" si="43"/>
        <v>64750.2</v>
      </c>
      <c r="H360" s="31">
        <f t="shared" si="43"/>
        <v>62505.75</v>
      </c>
    </row>
    <row r="361" spans="2:8" ht="21.6">
      <c r="B361" s="21" t="s">
        <v>122</v>
      </c>
      <c r="C361" s="18" t="s">
        <v>128</v>
      </c>
      <c r="D361" s="19">
        <v>500</v>
      </c>
      <c r="E361" s="18">
        <v>14</v>
      </c>
      <c r="F361" s="18" t="s">
        <v>141</v>
      </c>
      <c r="G361" s="38">
        <v>64750.2</v>
      </c>
      <c r="H361" s="31">
        <v>62505.75</v>
      </c>
    </row>
    <row r="362" spans="2:8" ht="40.799999999999997">
      <c r="B362" s="8" t="s">
        <v>194</v>
      </c>
      <c r="C362" s="18" t="s">
        <v>195</v>
      </c>
      <c r="D362" s="19"/>
      <c r="E362" s="18"/>
      <c r="F362" s="18"/>
      <c r="G362" s="38">
        <f t="shared" ref="G362:H364" si="44">G363</f>
        <v>527</v>
      </c>
      <c r="H362" s="31">
        <f t="shared" si="44"/>
        <v>527</v>
      </c>
    </row>
    <row r="363" spans="2:8">
      <c r="B363" s="21" t="s">
        <v>110</v>
      </c>
      <c r="C363" s="18" t="s">
        <v>195</v>
      </c>
      <c r="D363" s="19">
        <v>500</v>
      </c>
      <c r="E363" s="18"/>
      <c r="F363" s="18"/>
      <c r="G363" s="38">
        <f t="shared" si="44"/>
        <v>527</v>
      </c>
      <c r="H363" s="31">
        <f t="shared" si="44"/>
        <v>527</v>
      </c>
    </row>
    <row r="364" spans="2:8" ht="31.8">
      <c r="B364" s="17" t="s">
        <v>121</v>
      </c>
      <c r="C364" s="18" t="s">
        <v>195</v>
      </c>
      <c r="D364" s="19">
        <v>500</v>
      </c>
      <c r="E364" s="18">
        <v>14</v>
      </c>
      <c r="F364" s="19" t="s">
        <v>139</v>
      </c>
      <c r="G364" s="38">
        <f t="shared" si="44"/>
        <v>527</v>
      </c>
      <c r="H364" s="31">
        <f t="shared" si="44"/>
        <v>527</v>
      </c>
    </row>
    <row r="365" spans="2:8" ht="21.6">
      <c r="B365" s="21" t="s">
        <v>122</v>
      </c>
      <c r="C365" s="18" t="s">
        <v>195</v>
      </c>
      <c r="D365" s="19">
        <v>500</v>
      </c>
      <c r="E365" s="18">
        <v>14</v>
      </c>
      <c r="F365" s="18" t="s">
        <v>141</v>
      </c>
      <c r="G365" s="38">
        <v>527</v>
      </c>
      <c r="H365" s="31">
        <v>527</v>
      </c>
    </row>
    <row r="366" spans="2:8" ht="31.8">
      <c r="B366" s="17" t="s">
        <v>129</v>
      </c>
      <c r="C366" s="18" t="s">
        <v>130</v>
      </c>
      <c r="D366" s="19"/>
      <c r="E366" s="18"/>
      <c r="F366" s="18"/>
      <c r="G366" s="38">
        <f t="shared" ref="G366:H368" si="45">G367</f>
        <v>25706.6</v>
      </c>
      <c r="H366" s="31">
        <f t="shared" si="45"/>
        <v>26498.400000000001</v>
      </c>
    </row>
    <row r="367" spans="2:8" ht="21.6">
      <c r="B367" s="21" t="s">
        <v>10</v>
      </c>
      <c r="C367" s="18" t="s">
        <v>130</v>
      </c>
      <c r="D367" s="19">
        <v>200</v>
      </c>
      <c r="E367" s="18"/>
      <c r="F367" s="18"/>
      <c r="G367" s="38">
        <f t="shared" si="45"/>
        <v>25706.6</v>
      </c>
      <c r="H367" s="31">
        <f t="shared" si="45"/>
        <v>26498.400000000001</v>
      </c>
    </row>
    <row r="368" spans="2:8">
      <c r="B368" s="21" t="s">
        <v>74</v>
      </c>
      <c r="C368" s="18" t="s">
        <v>130</v>
      </c>
      <c r="D368" s="19">
        <v>200</v>
      </c>
      <c r="E368" s="18" t="s">
        <v>143</v>
      </c>
      <c r="F368" s="18" t="s">
        <v>139</v>
      </c>
      <c r="G368" s="38">
        <f t="shared" si="45"/>
        <v>25706.6</v>
      </c>
      <c r="H368" s="31">
        <f t="shared" si="45"/>
        <v>26498.400000000001</v>
      </c>
    </row>
    <row r="369" spans="2:8">
      <c r="B369" s="21" t="s">
        <v>131</v>
      </c>
      <c r="C369" s="18" t="s">
        <v>130</v>
      </c>
      <c r="D369" s="19">
        <v>200</v>
      </c>
      <c r="E369" s="18" t="s">
        <v>143</v>
      </c>
      <c r="F369" s="18" t="s">
        <v>137</v>
      </c>
      <c r="G369" s="38">
        <v>25706.6</v>
      </c>
      <c r="H369" s="31">
        <v>26498.400000000001</v>
      </c>
    </row>
    <row r="370" spans="2:8" ht="21.6">
      <c r="B370" s="59" t="s">
        <v>274</v>
      </c>
      <c r="C370" s="60"/>
      <c r="D370" s="61"/>
      <c r="E370" s="60"/>
      <c r="F370" s="60"/>
      <c r="G370" s="62">
        <f>G15+G22+G94+G123+G130+G139+G157+G164+G173+G209+G366+G150</f>
        <v>910642.61999999988</v>
      </c>
      <c r="H370" s="63">
        <f>H15+H22+H94+H123+H130+H139+H157+H164+H173+H209+H366+H150</f>
        <v>912416.07000000018</v>
      </c>
    </row>
    <row r="371" spans="2:8" ht="15.6">
      <c r="B371" s="1"/>
      <c r="C371" s="2"/>
      <c r="D371" s="2"/>
      <c r="E371" s="2"/>
      <c r="F371" s="2"/>
      <c r="G371" s="46"/>
    </row>
    <row r="372" spans="2:8" ht="15.6">
      <c r="B372" s="3"/>
      <c r="C372" s="2"/>
      <c r="D372" s="2"/>
      <c r="E372" s="2"/>
      <c r="F372" s="2"/>
      <c r="G372" s="46"/>
    </row>
    <row r="373" spans="2:8" ht="15.6">
      <c r="B373" s="3"/>
      <c r="C373" s="2"/>
      <c r="D373" s="2"/>
      <c r="E373" s="2"/>
      <c r="F373" s="2"/>
      <c r="G373" s="46"/>
    </row>
    <row r="374" spans="2:8" ht="15.6">
      <c r="B374" s="3"/>
      <c r="C374" s="2"/>
      <c r="D374" s="2"/>
      <c r="E374" s="2"/>
      <c r="F374" s="2"/>
      <c r="G374" s="46"/>
    </row>
  </sheetData>
  <mergeCells count="11">
    <mergeCell ref="D2:H2"/>
    <mergeCell ref="D3:H5"/>
    <mergeCell ref="G13:H13"/>
    <mergeCell ref="B9:G9"/>
    <mergeCell ref="B7:G7"/>
    <mergeCell ref="B8:G8"/>
    <mergeCell ref="B13:B14"/>
    <mergeCell ref="C13:C14"/>
    <mergeCell ref="D13:D14"/>
    <mergeCell ref="E13:E14"/>
    <mergeCell ref="F13:F1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2024</vt:lpstr>
      <vt:lpstr>2025-2026</vt:lpstr>
      <vt:lpstr>'2024'!Область_печати</vt:lpstr>
      <vt:lpstr>'2025-2026'!Область_печати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2023-11-02T13:43:59Z</dcterms:modified>
</cp:coreProperties>
</file>