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<sst xmlns="http://schemas.openxmlformats.org/spreadsheetml/2006/main" count="177" uniqueCount="176">
  <si>
    <t xml:space="preserve">Н а и м е н о в а н и е </t>
  </si>
  <si>
    <t>Код  дохода</t>
  </si>
  <si>
    <t xml:space="preserve"> 0001 00 00000 00 0000 000</t>
  </si>
  <si>
    <t>НАЛОГИ НА ПРИБЫЛЬ, ДОХОДЫ</t>
  </si>
  <si>
    <t>Налог на доходы физических лиц</t>
  </si>
  <si>
    <t>182 1 01 02000 01 0000 110</t>
  </si>
  <si>
    <t>НАЛОГИ НА СОВОКУПНЫЙ ДОХОД</t>
  </si>
  <si>
    <t>Единый налог на вмененный  доход  для отдельных  видов  деятельности</t>
  </si>
  <si>
    <t>000 1 08 00000 00 0000 000</t>
  </si>
  <si>
    <t>ДОХОДЫ  ОТ  ИСПОЛЬЗОВАНИЯ  ИМУЩЕСТВА, НАХОДЯЩЕГОСЯ В  ГОСУДАРСТВЕННОЙ И  МУНИЦИПАЛЬНОЙ  СОБСТВЕННОСТИ</t>
  </si>
  <si>
    <t>000 1 11 00000 00 0000 000</t>
  </si>
  <si>
    <t>Плата за негативное воздействие на окружающую среду</t>
  </si>
  <si>
    <t>ШТРАФЫ, САНКЦИИ, ВОЗМЕЩЕНИЕ УЩЕРБА</t>
  </si>
  <si>
    <t>000 1 16 90050 05 0000 140</t>
  </si>
  <si>
    <t>БЕЗВОЗМЕЗДНЫЕ  ПОСТУПЛЕНИЯ</t>
  </si>
  <si>
    <t>373  2 00 00000 00 0000 000</t>
  </si>
  <si>
    <t>373 2 02 00000 00 0000 000</t>
  </si>
  <si>
    <t>373 2 02 01000 00 0000 151</t>
  </si>
  <si>
    <t>Дотации бюджетам муниципальных районов на выравнивание уровня бюджетной обеспеченности</t>
  </si>
  <si>
    <t>373 202 02000 00 0000 151</t>
  </si>
  <si>
    <t>Всего доходов:</t>
  </si>
  <si>
    <t>Безвозмездные поступления от других бюджетов  бюджетной системы  Российской Федерации системы Российской Федерации</t>
  </si>
  <si>
    <t>НАЛОГОВЫЕ И НЕНАЛОГОВЫЕ ДОХОДЫ</t>
  </si>
  <si>
    <t>182 1 01 00000 00 0000 110</t>
  </si>
  <si>
    <t>182 1 05 00000 00 0000 110</t>
  </si>
  <si>
    <t>Налог, взимаемый в связи с применением упрощенной системы налогообложения</t>
  </si>
  <si>
    <t>182 1 05 01000 00 0000 110</t>
  </si>
  <si>
    <t>182 1 08 03010 01 0000 110</t>
  </si>
  <si>
    <t>374  1 11 05035 05 0000 120</t>
  </si>
  <si>
    <t>ПЛАТЕЖИ ПРИ ПОЛЬЗОВАНИИ ПРИРОДНЫМИ РЕСУРСАМИ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</si>
  <si>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</si>
  <si>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</si>
  <si>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373 202 01 001 05 0000 151</t>
  </si>
  <si>
    <t>Прочие субсидии бюджетам муниципальных районов</t>
  </si>
  <si>
    <t>373 2 02 02999 05 0000 151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</si>
  <si>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</si>
  <si>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</si>
  <si>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</si>
  <si>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</si>
  <si>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373 2 02 03 003 05 0000 151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</si>
  <si>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</si>
  <si>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373 2 02 03007 05 0000 151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</si>
  <si>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</si>
  <si>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373 2 02 03015 05  0000 151</t>
  </si>
  <si>
    <t>Субвенции бюджетам муниципальных районов на выполнение передаваемых полномочий субъектов Российской Федерации</t>
  </si>
  <si>
    <t>373 2 02 03024 05 0000 151</t>
  </si>
  <si>
    <t>(тыс.рублей)</t>
  </si>
  <si>
    <t>373 202 02087 05 0000 151</t>
  </si>
  <si>
    <t>Субсидии бюджетам муниципальных районов из бюджетов поселений  на решение вопросов местного значения межмуниципального характера</t>
  </si>
  <si>
    <t>Единый сельскохозяйственный налог</t>
  </si>
  <si>
    <t>Иные межбюджетные трансферты</t>
  </si>
  <si>
    <t>373 202 04000 00 0000 151</t>
  </si>
  <si>
    <t>Налог, взимаемый с налогоплательщиков, выбравших в качестве объекта налогообложения доходы</t>
  </si>
  <si>
    <t>373 202 04014 05 0000 151</t>
  </si>
  <si>
    <t xml:space="preserve">Межбюджетные трансферты, передаваемые бюджетам муниципальных районов из бюджетов поселенй на осуществление части полномочий по решению вопросов  местного значения в соответствии с заключенными соглашениями </t>
  </si>
  <si>
    <t>373 202 04025 05 0000 151</t>
  </si>
  <si>
    <t>Межбюджетные трансферты, передаваемые бюджетам муниципальных районов  на комплектование книжных фондов библиотек муниципальных образований</t>
  </si>
  <si>
    <t>ДОХОДЫ  ОТ  ПРОДАЖИ МАТЕРИАЛЬНЫХ И НЕМАТЕРИАЛЬНЫХ АКТИВОВ</t>
  </si>
  <si>
    <t>000 1 14 00000 00 0000 000</t>
  </si>
  <si>
    <t>373 2 02 03000 00 0000 151</t>
  </si>
  <si>
    <t>Субсидии бюджетам муниципальных районов на обеспечение мероприятий по  капитальному ремонту многоквартирных домов и по переселению граждан из аварийного жилищного фонда за счет средств, поступивших  от государственной  корпорации Фонд содействия реформированию жилищно-коммунального хозяйства</t>
  </si>
  <si>
    <t xml:space="preserve"> 373 202 02088 05 0000 151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</si>
  <si>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</si>
  <si>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373 202 02089 05 0000 151</t>
  </si>
  <si>
    <t>Субвенции бюджетам муниципальных районов на ежемесчное денежное вознаграждение за классное руководство</t>
  </si>
  <si>
    <t>373 2 02 03021 05  0000 151</t>
  </si>
  <si>
    <t>Субсидии бюджетам муниципальных районов на обеспечение мероприятий по капитальному ремонту многоквартирных домов за счет средств,поступивних от государственной корпорации Фонд содействия реформированию жилищно-коммунального хозяйства</t>
  </si>
  <si>
    <t>373 202 02088 05 0001 151</t>
  </si>
  <si>
    <t>373 202 02089 05 0001 151</t>
  </si>
  <si>
    <t>Субсидии бюджетам муниципальных районов на обеспечение мероприятий по обеспечиванию жильем граждан Российской Федерации,проживающих в сельской местности</t>
  </si>
  <si>
    <t>373 202 02085 05 0000 151</t>
  </si>
  <si>
    <t>373 202 04012 05 0000 151</t>
  </si>
  <si>
    <t>Субсидии бюджетам муниципальных районов на обеспечение мероприятий по капитальному ремонту многоквартирных домов, за счет средств бюджетов</t>
  </si>
  <si>
    <t>Межбюджетные трансферты, передаваемые бюджетам муниципальных районов для компенсации дополнительных расходов,возникших в результате решений,принятых органами власти другого уровня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</si>
  <si>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</si>
  <si>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</si>
  <si>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373 2 02 03 007 05 0000 151</t>
  </si>
  <si>
    <t>373 202 02008 05 0000 151</t>
  </si>
  <si>
    <t>Налог, взимаемый с налогоплательщиков, выбравших в качестве объекта налогообложения доходы уменьшенные на величину расходов</t>
  </si>
  <si>
    <t>Прочие неналоговые доходы</t>
  </si>
  <si>
    <t>кассовое исполнение</t>
  </si>
  <si>
    <t>Субсидии бюджетам муниципальных районов на обеспечение мероприятий по обеспечиванию жильем  молодых семей</t>
  </si>
  <si>
    <t>ДОХОДЫ ОТ ОКАЗАНИЯ ПЛАТНЫХ УСЛУГ И КОМПЕНСАЦИИ ЗАТРАТ</t>
  </si>
  <si>
    <t>000 1 13 00000 00 0000 000</t>
  </si>
  <si>
    <t>373 202 02077 05 0000 000</t>
  </si>
  <si>
    <t>373 219 05000 05 0000 151</t>
  </si>
  <si>
    <t>000 117 00000 05 0000 180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</si>
  <si>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средств,поступивних от государственной корпорации Фонд содействия реформированию жилищно-коммунального хозяйства</t>
  </si>
  <si>
    <t>373 202 02088 05 0002 151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</si>
  <si>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</si>
  <si>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373 202 02089 05 0002 151</t>
  </si>
  <si>
    <t>373 202 04999 05 0000 151</t>
  </si>
  <si>
    <t>Прочие межбюджетные трансферты,передаваемые бюджетам муниципальных районов</t>
  </si>
  <si>
    <t>373 218 05010 05 0000 151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</si>
  <si>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</si>
  <si>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субсидий,субвенций и иных межбюджетных трансфертов,имеющих целевое назначение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</si>
  <si>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налогоа осуществляются в соответствии со статьями 227,227-1 и 228 Налогового кодекса Российской Федерации</t>
  </si>
  <si>
    <t>182 1 01 02010 01 0000 110</t>
  </si>
  <si>
    <t>374  1 11 05013 10 0000 120</t>
  </si>
  <si>
    <t xml:space="preserve"> 048 1 12 01000 01 6000 120</t>
  </si>
  <si>
    <t>Доходы, поступающие в порядке возмещения расходов, понесенных в связи с эксплуатацией имущества муниципальных районов</t>
  </si>
  <si>
    <t>373 1 13 02065 05 0000 130</t>
  </si>
  <si>
    <t>Прочие доходы от компенсации затрат бюджетов муниципальных районов</t>
  </si>
  <si>
    <t>373 1 13 02995 05 0000 130</t>
  </si>
  <si>
    <t>374 1 14 06013 10 0000 430</t>
  </si>
  <si>
    <t>182 1 16 03000 01 6000 140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</si>
  <si>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</si>
  <si>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земельного законодательства</t>
  </si>
  <si>
    <t>321 1 16 25060 01 6000 140</t>
  </si>
  <si>
    <t>141 1 16 28000 01 6000 140</t>
  </si>
  <si>
    <t>Денежные взыскания (штрафы) за нарушение законодательства Российиской Федерации о размещении заказов на поставки товаров, выполнение работ, оказание услуг для нужд муниципальных районов</t>
  </si>
  <si>
    <t>161 1 16 33050 05 6000 140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</si>
  <si>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</si>
  <si>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</si>
  <si>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182 1 01 02030 01 0000 110</t>
  </si>
  <si>
    <t>182 1 01 02040 01 0000 110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</si>
  <si>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</si>
  <si>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соотвествии со статьей 227-1 Налогового кодекса Российской Федерации</t>
  </si>
  <si>
    <t>182 1 05 02000 02 0000 110</t>
  </si>
  <si>
    <t>183 1 05 03000 01 0000 110</t>
  </si>
  <si>
    <t>ГОСУДАРСТВЕННАЯ  ПОШЛИНА</t>
  </si>
  <si>
    <t>Государственная пошлина по делам, рассматриваемым в судах  общей  юрисдикции, мировыми  судьями (за  исключением  государственной Верховного  суда  Российской  Федерации)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</si>
  <si>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</si>
  <si>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</si>
  <si>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373 202 04052 05 0000 151</t>
  </si>
  <si>
    <t>Межбюджетные трансферты, передаваемые бюджетам муниципальных районов  на государственную поддержку муниципальных учреждений культуры</t>
  </si>
  <si>
    <t>182 1 05 04020 02 0000 110</t>
  </si>
  <si>
    <t>Денежные взыскания (штрафы) за нарушение законодательства об охране и использовании животного мира</t>
  </si>
  <si>
    <t>785 1 16 25030 01 0000 140</t>
  </si>
  <si>
    <t xml:space="preserve">Денежные взыскания (штрафы) за нарушение законодательства Российиской Федерации об административных правонарушениях, предусмотренные статьей 20.25 Кодека Российской Федерации об административных правонарушениях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</si>
  <si>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</si>
  <si>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Налог, взимаемый в связи с применением патентной системы налогообложения, зачисляемый в бюджеты муниципальных районов</t>
  </si>
  <si>
    <t>Межбюджетные трансферты, передаваемые бюджетам муниципальных районов  на государственную поддержку лучших работников муниципальных учреждений культуры</t>
  </si>
  <si>
    <t>373  202 04053 05 0000 151</t>
  </si>
  <si>
    <t>182 1 05 01011 01 0000 110</t>
  </si>
  <si>
    <t>182 1 05 01021 01 0000 110</t>
  </si>
  <si>
    <t>374 1 14 02053 05 0000 410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</si>
  <si>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</si>
  <si>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188 1 16 08010 01 0000 140</t>
  </si>
  <si>
    <t>141 1 16 25050 01 6000 140</t>
  </si>
  <si>
    <t>Денежные взыскания (штрафы) за нарушение законодательства в области охраны окружающей среды</t>
  </si>
  <si>
    <t>Невыясненные поступления, зачисляемые в бюджеты муниципальных районов</t>
  </si>
  <si>
    <t>373 117 01050 05 0000 180</t>
  </si>
  <si>
    <t>000 1 03 02000 01 0000 110</t>
  </si>
  <si>
    <t>АКЦИЗЫ ПО ПОДАКЦИЗНЫМ ТОВАРАМ (ПРОДУКЦИИ). ПРОИЗВОДИМОЙ НА ТЕРРИТОРИИ РОССИЙСКОЙ ФЕДЕРАЦИИ</t>
  </si>
  <si>
    <t>100 1 03 02000 01 0000 110</t>
  </si>
  <si>
    <t>Доходы от уплаты акцизов на дизельное топливо,на моторные масла для дизельных и (или) карбюраторных (инжекторных) двигателей, на автомобильный бензин,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</si>
  <si>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бюджета муниципального образования "Спасский муниципальный район" по кодам видов доходов, подвидов доходов, классификации операций сектора государственного управления, относящихся к доходам бюджета, за 2015 год</t>
  </si>
  <si>
    <t xml:space="preserve">Приложение № 2    к решению Совета Спасского муниципального  района  Республики Татарстан от        2016г   №  </t>
  </si>
  <si>
    <t>373 202 02051 05 0000 151</t>
  </si>
  <si>
    <t>Субсидии бюджетам муниципальных районов на реализацию федеральных целевых программ</t>
  </si>
  <si>
    <t>373 207 05030 05 0000 180</t>
  </si>
  <si>
    <t>Прочие безвозмездные поступления в бюджеты муниципальных районов</t>
  </si>
  <si>
    <t xml:space="preserve">Прочие безвозмездные поступления </t>
  </si>
  <si>
    <t>373 207 05000 00 0000 180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</si>
  <si>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</t>
  </si>
  <si>
    <t>373 218 05000 00 0000 151</t>
  </si>
  <si>
    <t xml:space="preserve">Возврат остатков субсидий,субвенций и иных межбюджетных трансфертов,имеющих целевое назначение прошлых лет </t>
  </si>
  <si>
    <t>373 219 00000 00 0000 151</t>
  </si>
  <si>
    <t>188 1 16 21050 05 6000 140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</si>
  <si>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</si>
  <si>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000 112 00000 00 0000 000</t>
  </si>
  <si>
    <t xml:space="preserve"> 000 116 00000 00 0000 000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</si>
  <si>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</si>
  <si>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754 1 16 25020 01 0000 140</t>
  </si>
  <si>
    <t>188 1 16 28000 01 6000 140</t>
  </si>
  <si>
    <t>188 1 16 43000 01 6000 140</t>
  </si>
  <si>
    <t>Прочие неналоговые доходы бюджетов муниципальных районов</t>
  </si>
  <si>
    <t>373 117 05050 05 0000 180</t>
  </si>
  <si>
    <t>141 1 16 08020 01 6000 140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</si>
  <si>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</si>
  <si>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</si>
  <si>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374  1 11 05013 13 0000 120</t>
  </si>
  <si>
    <t>Доходы от продажи земельных участков,государственная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</si>
  <si>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участков,государственная собственность на которые не разграничена и которые расположены в границах городских поселений</t>
  </si>
  <si>
    <t>374 1 14 06013 13 0000 430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</si>
</sst>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Courier New"/>
      <family val="3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8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8" fillId="0" borderId="0" xfId="0" applyFont="1" applyAlignment="1">
      <alignment/>
    </xf>
    <xf numFmtId="168" fontId="2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 shrinkToFit="1"/>
    </xf>
    <xf numFmtId="49" fontId="10" fillId="0" borderId="0" xfId="0" applyNumberFormat="1" applyFont="1" applyAlignment="1">
      <alignment horizontal="left" vertical="center" wrapText="1" shrinkToFit="1"/>
    </xf>
    <xf numFmtId="49" fontId="11" fillId="0" borderId="0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 shrinkToFit="1"/>
    </xf>
    <xf numFmtId="0" fontId="1" fillId="0" borderId="11" xfId="0" applyNumberFormat="1" applyFont="1" applyFill="1" applyBorder="1" applyAlignment="1">
      <alignment vertical="top" wrapText="1" shrinkToFit="1"/>
    </xf>
    <xf numFmtId="49" fontId="1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 shrinkToFit="1"/>
    </xf>
    <xf numFmtId="2" fontId="1" fillId="33" borderId="14" xfId="0" applyNumberFormat="1" applyFont="1" applyFill="1" applyBorder="1" applyAlignment="1">
      <alignment horizontal="center" vertical="top" wrapText="1" shrinkToFit="1"/>
    </xf>
    <xf numFmtId="0" fontId="1" fillId="33" borderId="14" xfId="0" applyNumberFormat="1" applyFont="1" applyFill="1" applyBorder="1" applyAlignment="1">
      <alignment horizontal="center" vertical="top" wrapText="1" shrinkToFit="1"/>
    </xf>
    <xf numFmtId="2" fontId="0" fillId="33" borderId="0" xfId="0" applyNumberFormat="1" applyFill="1" applyAlignment="1">
      <alignment horizontal="center" vertical="top"/>
    </xf>
    <xf numFmtId="2" fontId="1" fillId="33" borderId="0" xfId="0" applyNumberFormat="1" applyFont="1" applyFill="1" applyAlignment="1">
      <alignment horizontal="center" vertical="top"/>
    </xf>
    <xf numFmtId="169" fontId="1" fillId="33" borderId="14" xfId="0" applyNumberFormat="1" applyFont="1" applyFill="1" applyBorder="1" applyAlignment="1">
      <alignment horizontal="center" vertical="top" wrapText="1" shrinkToFit="1"/>
    </xf>
    <xf numFmtId="0" fontId="1" fillId="0" borderId="11" xfId="0" applyFont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 wrapText="1" shrinkToFit="1"/>
    </xf>
    <xf numFmtId="168" fontId="1" fillId="0" borderId="15" xfId="0" applyNumberFormat="1" applyFont="1" applyBorder="1" applyAlignment="1">
      <alignment horizontal="left" vertical="center" wrapText="1"/>
    </xf>
    <xf numFmtId="49" fontId="12" fillId="0" borderId="15" xfId="0" applyNumberFormat="1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top" wrapText="1" shrinkToFit="1"/>
    </xf>
    <xf numFmtId="49" fontId="1" fillId="0" borderId="11" xfId="0" applyNumberFormat="1" applyFont="1" applyBorder="1" applyAlignment="1">
      <alignment horizontal="left" vertical="center" wrapText="1"/>
    </xf>
    <xf numFmtId="168" fontId="12" fillId="0" borderId="15" xfId="0" applyNumberFormat="1" applyFont="1" applyBorder="1" applyAlignment="1">
      <alignment horizontal="left" vertical="center" wrapText="1"/>
    </xf>
    <xf numFmtId="2" fontId="1" fillId="33" borderId="14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2" fontId="1" fillId="33" borderId="12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top" wrapText="1"/>
    </xf>
    <xf numFmtId="168" fontId="1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2" fontId="1" fillId="33" borderId="18" xfId="0" applyNumberFormat="1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9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zoomScale="80" zoomScaleNormal="80" zoomScalePageLayoutView="0" workbookViewId="0" topLeftCell="A95">
      <selection activeCell="C97" sqref="C97"/>
    </sheetView>
  </sheetViews>
  <sheetFormatPr defaultColWidth="9.00390625" defaultRowHeight="12.75"/>
  <cols>
    <col min="1" max="1" width="61.75390625" style="0" customWidth="1"/>
    <col min="2" max="2" width="29.25390625" style="0" customWidth="1"/>
    <col min="3" max="3" width="17.125" style="27" customWidth="1"/>
  </cols>
  <sheetData>
    <row r="1" spans="1:6" ht="12.75" customHeight="1">
      <c r="A1" s="17"/>
      <c r="B1" s="64" t="s">
        <v>148</v>
      </c>
      <c r="C1" s="64"/>
      <c r="D1" s="58"/>
      <c r="E1" s="59"/>
      <c r="F1" s="59"/>
    </row>
    <row r="2" spans="1:6" ht="12.75" customHeight="1">
      <c r="A2" s="17"/>
      <c r="B2" s="64"/>
      <c r="C2" s="64"/>
      <c r="D2" s="59"/>
      <c r="E2" s="59"/>
      <c r="F2" s="59"/>
    </row>
    <row r="3" spans="1:6" ht="12.75" customHeight="1">
      <c r="A3" s="17"/>
      <c r="B3" s="64"/>
      <c r="C3" s="64"/>
      <c r="D3" s="59"/>
      <c r="E3" s="59"/>
      <c r="F3" s="59"/>
    </row>
    <row r="4" spans="1:6" ht="12.75">
      <c r="A4" s="18"/>
      <c r="B4" s="64"/>
      <c r="C4" s="64"/>
      <c r="D4" s="59"/>
      <c r="E4" s="59"/>
      <c r="F4" s="59"/>
    </row>
    <row r="5" spans="1:6" ht="12.75">
      <c r="A5" s="60"/>
      <c r="B5" s="60"/>
      <c r="C5" s="26"/>
      <c r="D5" s="59"/>
      <c r="E5" s="59"/>
      <c r="F5" s="59"/>
    </row>
    <row r="6" spans="1:6" ht="12.75">
      <c r="A6" s="61"/>
      <c r="B6" s="61"/>
      <c r="C6" s="62"/>
      <c r="D6" s="63"/>
      <c r="E6" s="19"/>
      <c r="F6" s="20"/>
    </row>
    <row r="7" spans="1:6" ht="12.75" customHeight="1">
      <c r="A7" s="65" t="s">
        <v>147</v>
      </c>
      <c r="B7" s="65"/>
      <c r="C7" s="65"/>
      <c r="D7" s="21"/>
      <c r="E7" s="21"/>
      <c r="F7" s="17"/>
    </row>
    <row r="8" spans="1:6" ht="69" customHeight="1">
      <c r="A8" s="65"/>
      <c r="B8" s="65"/>
      <c r="C8" s="65"/>
      <c r="D8" s="21"/>
      <c r="E8" s="21"/>
      <c r="F8" s="20"/>
    </row>
    <row r="9" ht="13.5" thickBot="1">
      <c r="C9" s="27" t="s">
        <v>46</v>
      </c>
    </row>
    <row r="10" spans="1:3" ht="24.75" thickBot="1">
      <c r="A10" s="4" t="s">
        <v>0</v>
      </c>
      <c r="B10" s="5" t="s">
        <v>1</v>
      </c>
      <c r="C10" s="28" t="s">
        <v>80</v>
      </c>
    </row>
    <row r="11" spans="1:3" s="3" customFormat="1" ht="19.5" customHeight="1">
      <c r="A11" s="12" t="s">
        <v>22</v>
      </c>
      <c r="B11" s="12" t="s">
        <v>2</v>
      </c>
      <c r="C11" s="29">
        <f>C12+C20+C27+C34+C36+C39+C43+C30+C57+C18</f>
        <v>126258.17</v>
      </c>
    </row>
    <row r="12" spans="1:3" s="2" customFormat="1" ht="15.75">
      <c r="A12" s="7" t="s">
        <v>3</v>
      </c>
      <c r="B12" s="6" t="s">
        <v>23</v>
      </c>
      <c r="C12" s="30">
        <f>C13</f>
        <v>96993.70000000001</v>
      </c>
    </row>
    <row r="13" spans="1:3" ht="15.75">
      <c r="A13" s="8" t="s">
        <v>4</v>
      </c>
      <c r="B13" s="8" t="s">
        <v>5</v>
      </c>
      <c r="C13" s="31">
        <f>C14+C15+C16+C17</f>
        <v>96993.70000000001</v>
      </c>
    </row>
    <row r="14" spans="1:3" ht="83.25" customHeight="1">
      <c r="A14" s="9" t="s">
        <v>96</v>
      </c>
      <c r="B14" s="8" t="s">
        <v>97</v>
      </c>
      <c r="C14" s="31">
        <v>95952.11</v>
      </c>
    </row>
    <row r="15" spans="1:3" ht="118.5" customHeight="1">
      <c r="A15" s="25" t="s">
        <v>112</v>
      </c>
      <c r="B15" s="8" t="s">
        <v>113</v>
      </c>
      <c r="C15" s="32">
        <v>309.74</v>
      </c>
    </row>
    <row r="16" spans="1:3" ht="47.25" customHeight="1">
      <c r="A16" s="25" t="s">
        <v>116</v>
      </c>
      <c r="B16" s="8" t="s">
        <v>114</v>
      </c>
      <c r="C16" s="32">
        <v>480.36</v>
      </c>
    </row>
    <row r="17" spans="1:3" ht="95.25" customHeight="1">
      <c r="A17" s="25" t="s">
        <v>117</v>
      </c>
      <c r="B17" s="8" t="s">
        <v>115</v>
      </c>
      <c r="C17" s="33">
        <v>251.49</v>
      </c>
    </row>
    <row r="18" spans="1:3" ht="52.5" customHeight="1">
      <c r="A18" s="42" t="s">
        <v>144</v>
      </c>
      <c r="B18" s="46" t="s">
        <v>143</v>
      </c>
      <c r="C18" s="47">
        <f>C19</f>
        <v>9232.59</v>
      </c>
    </row>
    <row r="19" spans="1:3" ht="110.25" customHeight="1">
      <c r="A19" s="44" t="s">
        <v>146</v>
      </c>
      <c r="B19" s="43" t="s">
        <v>145</v>
      </c>
      <c r="C19" s="45">
        <v>9232.59</v>
      </c>
    </row>
    <row r="20" spans="1:3" s="2" customFormat="1" ht="15.75">
      <c r="A20" s="7" t="s">
        <v>6</v>
      </c>
      <c r="B20" s="6" t="s">
        <v>24</v>
      </c>
      <c r="C20" s="30">
        <f>C21+C25+C26+C24</f>
        <v>9737.449999999999</v>
      </c>
    </row>
    <row r="21" spans="1:3" ht="33.75" customHeight="1">
      <c r="A21" s="8" t="s">
        <v>25</v>
      </c>
      <c r="B21" s="8" t="s">
        <v>26</v>
      </c>
      <c r="C21" s="31">
        <f>C22+C23</f>
        <v>2576.73</v>
      </c>
    </row>
    <row r="22" spans="1:3" ht="31.5">
      <c r="A22" s="8" t="s">
        <v>52</v>
      </c>
      <c r="B22" s="8" t="s">
        <v>134</v>
      </c>
      <c r="C22" s="31">
        <v>1960.53</v>
      </c>
    </row>
    <row r="23" spans="1:3" ht="47.25">
      <c r="A23" s="8" t="s">
        <v>78</v>
      </c>
      <c r="B23" s="8" t="s">
        <v>135</v>
      </c>
      <c r="C23" s="31">
        <v>616.2</v>
      </c>
    </row>
    <row r="24" spans="1:3" ht="47.25">
      <c r="A24" s="8" t="s">
        <v>131</v>
      </c>
      <c r="B24" s="8" t="s">
        <v>126</v>
      </c>
      <c r="C24" s="31">
        <v>189.68</v>
      </c>
    </row>
    <row r="25" spans="1:3" ht="31.5">
      <c r="A25" s="8" t="s">
        <v>7</v>
      </c>
      <c r="B25" s="8" t="s">
        <v>118</v>
      </c>
      <c r="C25" s="31">
        <v>6752.66</v>
      </c>
    </row>
    <row r="26" spans="1:3" ht="15.75">
      <c r="A26" s="8" t="s">
        <v>49</v>
      </c>
      <c r="B26" s="8" t="s">
        <v>119</v>
      </c>
      <c r="C26" s="31">
        <v>218.38</v>
      </c>
    </row>
    <row r="27" spans="1:3" s="2" customFormat="1" ht="18.75" customHeight="1">
      <c r="A27" s="7" t="s">
        <v>120</v>
      </c>
      <c r="B27" s="6" t="s">
        <v>8</v>
      </c>
      <c r="C27" s="30">
        <f>C28</f>
        <v>1460.39</v>
      </c>
    </row>
    <row r="28" spans="1:3" ht="65.25" customHeight="1">
      <c r="A28" s="55" t="s">
        <v>121</v>
      </c>
      <c r="B28" s="55" t="s">
        <v>27</v>
      </c>
      <c r="C28" s="56">
        <v>1460.39</v>
      </c>
    </row>
    <row r="29" spans="1:3" ht="1.5" customHeight="1">
      <c r="A29" s="55"/>
      <c r="B29" s="55"/>
      <c r="C29" s="57"/>
    </row>
    <row r="30" spans="1:3" s="2" customFormat="1" ht="43.5" customHeight="1">
      <c r="A30" s="7" t="s">
        <v>9</v>
      </c>
      <c r="B30" s="6" t="s">
        <v>10</v>
      </c>
      <c r="C30" s="30">
        <f>C31+C33+C32</f>
        <v>4298.89</v>
      </c>
    </row>
    <row r="31" spans="1:3" ht="94.5" customHeight="1">
      <c r="A31" s="9" t="s">
        <v>170</v>
      </c>
      <c r="B31" s="8" t="s">
        <v>98</v>
      </c>
      <c r="C31" s="31">
        <v>3924.67</v>
      </c>
    </row>
    <row r="32" spans="1:3" ht="102" customHeight="1">
      <c r="A32" s="9" t="s">
        <v>171</v>
      </c>
      <c r="B32" s="8" t="s">
        <v>172</v>
      </c>
      <c r="C32" s="31">
        <v>275.14</v>
      </c>
    </row>
    <row r="33" spans="1:3" ht="84" customHeight="1">
      <c r="A33" s="10" t="s">
        <v>122</v>
      </c>
      <c r="B33" s="8" t="s">
        <v>28</v>
      </c>
      <c r="C33" s="31">
        <v>99.08</v>
      </c>
    </row>
    <row r="34" spans="1:3" s="2" customFormat="1" ht="31.5">
      <c r="A34" s="6" t="s">
        <v>29</v>
      </c>
      <c r="B34" s="6" t="s">
        <v>161</v>
      </c>
      <c r="C34" s="30">
        <f>C35</f>
        <v>698.48</v>
      </c>
    </row>
    <row r="35" spans="1:3" ht="15.75">
      <c r="A35" s="10" t="s">
        <v>11</v>
      </c>
      <c r="B35" s="8" t="s">
        <v>99</v>
      </c>
      <c r="C35" s="31">
        <v>698.48</v>
      </c>
    </row>
    <row r="36" spans="1:3" s="2" customFormat="1" ht="31.5">
      <c r="A36" s="11" t="s">
        <v>82</v>
      </c>
      <c r="B36" s="6" t="s">
        <v>83</v>
      </c>
      <c r="C36" s="30">
        <f>C37+C38</f>
        <v>2099.9500000000003</v>
      </c>
    </row>
    <row r="37" spans="1:3" ht="51" customHeight="1">
      <c r="A37" s="10" t="s">
        <v>100</v>
      </c>
      <c r="B37" s="23" t="s">
        <v>101</v>
      </c>
      <c r="C37" s="31">
        <v>210.79</v>
      </c>
    </row>
    <row r="38" spans="1:3" ht="32.25" customHeight="1">
      <c r="A38" s="10" t="s">
        <v>102</v>
      </c>
      <c r="B38" s="23" t="s">
        <v>103</v>
      </c>
      <c r="C38" s="31">
        <v>1889.16</v>
      </c>
    </row>
    <row r="39" spans="1:3" ht="31.5">
      <c r="A39" s="11" t="s">
        <v>57</v>
      </c>
      <c r="B39" s="6" t="s">
        <v>58</v>
      </c>
      <c r="C39" s="30">
        <f>C42+C40+C41</f>
        <v>1278.24</v>
      </c>
    </row>
    <row r="40" spans="1:3" ht="105.75" customHeight="1">
      <c r="A40" s="40" t="s">
        <v>137</v>
      </c>
      <c r="B40" s="8" t="s">
        <v>136</v>
      </c>
      <c r="C40" s="31">
        <v>1.85</v>
      </c>
    </row>
    <row r="41" spans="1:3" ht="55.5" customHeight="1">
      <c r="A41" s="10" t="s">
        <v>173</v>
      </c>
      <c r="B41" s="8" t="s">
        <v>104</v>
      </c>
      <c r="C41" s="31">
        <v>904.81</v>
      </c>
    </row>
    <row r="42" spans="1:3" ht="52.5" customHeight="1">
      <c r="A42" s="10" t="s">
        <v>174</v>
      </c>
      <c r="B42" s="8" t="s">
        <v>175</v>
      </c>
      <c r="C42" s="31">
        <v>371.58</v>
      </c>
    </row>
    <row r="43" spans="1:3" s="3" customFormat="1" ht="21.75" customHeight="1">
      <c r="A43" s="6" t="s">
        <v>12</v>
      </c>
      <c r="B43" s="6" t="s">
        <v>162</v>
      </c>
      <c r="C43" s="30">
        <f>C44+C45+C47+C48+C49+C50+C51+C52+C54+C55+C56+C46+C53</f>
        <v>1310.98</v>
      </c>
    </row>
    <row r="44" spans="1:3" ht="36" customHeight="1">
      <c r="A44" s="8" t="s">
        <v>30</v>
      </c>
      <c r="B44" s="8" t="s">
        <v>105</v>
      </c>
      <c r="C44" s="31">
        <v>45.5</v>
      </c>
    </row>
    <row r="45" spans="1:3" ht="64.5" customHeight="1">
      <c r="A45" s="8" t="s">
        <v>130</v>
      </c>
      <c r="B45" s="23" t="s">
        <v>138</v>
      </c>
      <c r="C45" s="31">
        <v>14.75</v>
      </c>
    </row>
    <row r="46" spans="1:3" ht="105" customHeight="1">
      <c r="A46" s="52" t="s">
        <v>163</v>
      </c>
      <c r="B46" s="23" t="s">
        <v>169</v>
      </c>
      <c r="C46" s="31">
        <v>10</v>
      </c>
    </row>
    <row r="47" spans="1:3" ht="72.75" customHeight="1">
      <c r="A47" s="50" t="s">
        <v>160</v>
      </c>
      <c r="B47" s="51" t="s">
        <v>159</v>
      </c>
      <c r="C47" s="48">
        <v>80</v>
      </c>
    </row>
    <row r="48" spans="1:3" ht="51" customHeight="1">
      <c r="A48" s="49" t="s">
        <v>106</v>
      </c>
      <c r="B48" s="23" t="s">
        <v>164</v>
      </c>
      <c r="C48" s="31">
        <v>138.08</v>
      </c>
    </row>
    <row r="49" spans="1:3" ht="36.75" customHeight="1">
      <c r="A49" s="8" t="s">
        <v>127</v>
      </c>
      <c r="B49" s="23" t="s">
        <v>128</v>
      </c>
      <c r="C49" s="31">
        <v>11.5</v>
      </c>
    </row>
    <row r="50" spans="1:3" ht="36.75" customHeight="1">
      <c r="A50" s="41" t="s">
        <v>140</v>
      </c>
      <c r="B50" s="23" t="s">
        <v>139</v>
      </c>
      <c r="C50" s="31">
        <v>31</v>
      </c>
    </row>
    <row r="51" spans="1:3" ht="37.5" customHeight="1">
      <c r="A51" s="8" t="s">
        <v>107</v>
      </c>
      <c r="B51" s="23" t="s">
        <v>108</v>
      </c>
      <c r="C51" s="31">
        <v>9.8</v>
      </c>
    </row>
    <row r="52" spans="1:3" ht="72" customHeight="1">
      <c r="A52" s="8" t="s">
        <v>123</v>
      </c>
      <c r="B52" s="23" t="s">
        <v>109</v>
      </c>
      <c r="C52" s="31">
        <v>271</v>
      </c>
    </row>
    <row r="53" spans="1:3" ht="72" customHeight="1">
      <c r="A53" s="8" t="s">
        <v>123</v>
      </c>
      <c r="B53" s="23" t="s">
        <v>165</v>
      </c>
      <c r="C53" s="31">
        <v>5.5</v>
      </c>
    </row>
    <row r="54" spans="1:3" ht="70.5" customHeight="1">
      <c r="A54" s="24" t="s">
        <v>110</v>
      </c>
      <c r="B54" s="25" t="s">
        <v>111</v>
      </c>
      <c r="C54" s="37">
        <v>15</v>
      </c>
    </row>
    <row r="55" spans="1:3" ht="81" customHeight="1">
      <c r="A55" s="24" t="s">
        <v>129</v>
      </c>
      <c r="B55" s="25" t="s">
        <v>166</v>
      </c>
      <c r="C55" s="34">
        <v>65.32</v>
      </c>
    </row>
    <row r="56" spans="1:3" ht="47.25">
      <c r="A56" s="10" t="s">
        <v>31</v>
      </c>
      <c r="B56" s="23" t="s">
        <v>13</v>
      </c>
      <c r="C56" s="31">
        <v>613.53</v>
      </c>
    </row>
    <row r="57" spans="1:3" ht="15.75">
      <c r="A57" s="11" t="s">
        <v>79</v>
      </c>
      <c r="B57" s="54" t="s">
        <v>86</v>
      </c>
      <c r="C57" s="30">
        <f>C58+C59</f>
        <v>-852.5</v>
      </c>
    </row>
    <row r="58" spans="1:3" ht="33" customHeight="1">
      <c r="A58" s="53" t="s">
        <v>141</v>
      </c>
      <c r="B58" s="23" t="s">
        <v>142</v>
      </c>
      <c r="C58" s="31">
        <v>-983.16</v>
      </c>
    </row>
    <row r="59" spans="1:3" ht="33.75" customHeight="1">
      <c r="A59" s="8" t="s">
        <v>167</v>
      </c>
      <c r="B59" s="23" t="s">
        <v>168</v>
      </c>
      <c r="C59" s="31">
        <v>130.66</v>
      </c>
    </row>
    <row r="60" spans="1:3" ht="15.75">
      <c r="A60" s="6" t="s">
        <v>14</v>
      </c>
      <c r="B60" s="6" t="s">
        <v>15</v>
      </c>
      <c r="C60" s="30">
        <f>C61+C91+C93+C95</f>
        <v>388495.44999999995</v>
      </c>
    </row>
    <row r="61" spans="1:3" ht="51" customHeight="1">
      <c r="A61" s="8" t="s">
        <v>21</v>
      </c>
      <c r="B61" s="8" t="s">
        <v>16</v>
      </c>
      <c r="C61" s="31">
        <f>C62+C64+C77+C84</f>
        <v>388350.98</v>
      </c>
    </row>
    <row r="62" spans="1:3" ht="31.5">
      <c r="A62" s="6" t="s">
        <v>36</v>
      </c>
      <c r="B62" s="6" t="s">
        <v>17</v>
      </c>
      <c r="C62" s="30">
        <f>C63</f>
        <v>40329.6</v>
      </c>
    </row>
    <row r="63" spans="1:3" ht="33" customHeight="1">
      <c r="A63" s="10" t="s">
        <v>18</v>
      </c>
      <c r="B63" s="8" t="s">
        <v>32</v>
      </c>
      <c r="C63" s="31">
        <v>40329.6</v>
      </c>
    </row>
    <row r="64" spans="1:3" ht="31.5">
      <c r="A64" s="6" t="s">
        <v>37</v>
      </c>
      <c r="B64" s="6" t="s">
        <v>19</v>
      </c>
      <c r="C64" s="30">
        <f>C76+C73+C74+C75+C69+C71+C68+C65+C66+C70+C72+C67</f>
        <v>166522.55</v>
      </c>
    </row>
    <row r="65" spans="1:3" ht="51" customHeight="1" hidden="1">
      <c r="A65" s="10" t="s">
        <v>74</v>
      </c>
      <c r="B65" s="22" t="s">
        <v>84</v>
      </c>
      <c r="C65" s="31"/>
    </row>
    <row r="66" spans="1:3" ht="51" customHeight="1" hidden="1">
      <c r="A66" s="10" t="s">
        <v>81</v>
      </c>
      <c r="B66" s="8" t="s">
        <v>77</v>
      </c>
      <c r="C66" s="31"/>
    </row>
    <row r="67" spans="1:3" ht="51" customHeight="1">
      <c r="A67" s="10" t="s">
        <v>150</v>
      </c>
      <c r="B67" s="8" t="s">
        <v>149</v>
      </c>
      <c r="C67" s="31">
        <v>1523.34</v>
      </c>
    </row>
    <row r="68" spans="1:3" ht="65.25" customHeight="1" hidden="1">
      <c r="A68" s="10" t="s">
        <v>69</v>
      </c>
      <c r="B68" s="8" t="s">
        <v>70</v>
      </c>
      <c r="C68" s="31"/>
    </row>
    <row r="69" spans="1:3" ht="87" customHeight="1" hidden="1">
      <c r="A69" s="10" t="s">
        <v>66</v>
      </c>
      <c r="B69" s="8" t="s">
        <v>67</v>
      </c>
      <c r="C69" s="31"/>
    </row>
    <row r="70" spans="1:3" ht="87" customHeight="1">
      <c r="A70" s="10" t="s">
        <v>87</v>
      </c>
      <c r="B70" s="8" t="s">
        <v>88</v>
      </c>
      <c r="C70" s="31">
        <v>10783.24</v>
      </c>
    </row>
    <row r="71" spans="1:3" ht="45.75" customHeight="1" hidden="1">
      <c r="A71" s="10" t="s">
        <v>72</v>
      </c>
      <c r="B71" s="8" t="s">
        <v>68</v>
      </c>
      <c r="C71" s="31"/>
    </row>
    <row r="72" spans="1:3" ht="49.5" customHeight="1">
      <c r="A72" s="10" t="s">
        <v>89</v>
      </c>
      <c r="B72" s="8" t="s">
        <v>90</v>
      </c>
      <c r="C72" s="31">
        <v>2044.83</v>
      </c>
    </row>
    <row r="73" spans="1:3" ht="51" customHeight="1" hidden="1">
      <c r="A73" s="10" t="s">
        <v>48</v>
      </c>
      <c r="B73" s="8" t="s">
        <v>47</v>
      </c>
      <c r="C73" s="31"/>
    </row>
    <row r="74" spans="1:3" ht="83.25" customHeight="1" hidden="1">
      <c r="A74" s="14" t="s">
        <v>60</v>
      </c>
      <c r="B74" s="6" t="s">
        <v>61</v>
      </c>
      <c r="C74" s="30"/>
    </row>
    <row r="75" spans="1:3" ht="66.75" customHeight="1" hidden="1">
      <c r="A75" s="14" t="s">
        <v>62</v>
      </c>
      <c r="B75" s="6" t="s">
        <v>63</v>
      </c>
      <c r="C75" s="30"/>
    </row>
    <row r="76" spans="1:3" ht="15.75">
      <c r="A76" s="10" t="s">
        <v>33</v>
      </c>
      <c r="B76" s="8" t="s">
        <v>34</v>
      </c>
      <c r="C76" s="31">
        <v>152171.14</v>
      </c>
    </row>
    <row r="77" spans="1:3" ht="31.5">
      <c r="A77" s="11" t="s">
        <v>35</v>
      </c>
      <c r="B77" s="6" t="s">
        <v>59</v>
      </c>
      <c r="C77" s="30">
        <f>C78+C81+C83+C82+C80</f>
        <v>157249.45</v>
      </c>
    </row>
    <row r="78" spans="1:3" ht="36.75" customHeight="1">
      <c r="A78" s="10" t="s">
        <v>38</v>
      </c>
      <c r="B78" s="8" t="s">
        <v>39</v>
      </c>
      <c r="C78" s="31">
        <v>644</v>
      </c>
    </row>
    <row r="79" spans="1:3" ht="63" hidden="1">
      <c r="A79" s="10" t="s">
        <v>40</v>
      </c>
      <c r="B79" s="8" t="s">
        <v>41</v>
      </c>
      <c r="C79" s="31"/>
    </row>
    <row r="80" spans="1:3" ht="63">
      <c r="A80" s="10" t="s">
        <v>75</v>
      </c>
      <c r="B80" s="8" t="s">
        <v>76</v>
      </c>
      <c r="C80" s="31">
        <v>3.69</v>
      </c>
    </row>
    <row r="81" spans="1:3" ht="47.25">
      <c r="A81" s="10" t="s">
        <v>42</v>
      </c>
      <c r="B81" s="8" t="s">
        <v>43</v>
      </c>
      <c r="C81" s="31">
        <v>1245.1</v>
      </c>
    </row>
    <row r="82" spans="1:3" ht="47.25" hidden="1">
      <c r="A82" s="10" t="s">
        <v>64</v>
      </c>
      <c r="B82" s="8" t="s">
        <v>65</v>
      </c>
      <c r="C82" s="31"/>
    </row>
    <row r="83" spans="1:3" ht="47.25">
      <c r="A83" s="10" t="s">
        <v>44</v>
      </c>
      <c r="B83" s="8" t="s">
        <v>45</v>
      </c>
      <c r="C83" s="31">
        <v>155356.66</v>
      </c>
    </row>
    <row r="84" spans="1:3" ht="15.75">
      <c r="A84" s="11" t="s">
        <v>50</v>
      </c>
      <c r="B84" s="6" t="s">
        <v>51</v>
      </c>
      <c r="C84" s="30">
        <f>C85+C86+C87+C89+C90</f>
        <v>24249.380000000005</v>
      </c>
    </row>
    <row r="85" spans="1:3" ht="63">
      <c r="A85" s="10" t="s">
        <v>73</v>
      </c>
      <c r="B85" s="8" t="s">
        <v>71</v>
      </c>
      <c r="C85" s="31">
        <v>16313.44</v>
      </c>
    </row>
    <row r="86" spans="1:3" ht="81" customHeight="1">
      <c r="A86" s="10" t="s">
        <v>54</v>
      </c>
      <c r="B86" s="8" t="s">
        <v>53</v>
      </c>
      <c r="C86" s="31">
        <v>4134.5</v>
      </c>
    </row>
    <row r="87" spans="1:3" ht="47.25">
      <c r="A87" s="10" t="s">
        <v>56</v>
      </c>
      <c r="B87" s="8" t="s">
        <v>55</v>
      </c>
      <c r="C87" s="31">
        <v>7.4</v>
      </c>
    </row>
    <row r="88" spans="1:3" ht="47.25" hidden="1">
      <c r="A88" s="10" t="s">
        <v>125</v>
      </c>
      <c r="B88" s="8" t="s">
        <v>124</v>
      </c>
      <c r="C88" s="31"/>
    </row>
    <row r="89" spans="1:3" ht="49.5" customHeight="1">
      <c r="A89" s="25" t="s">
        <v>132</v>
      </c>
      <c r="B89" s="38" t="s">
        <v>133</v>
      </c>
      <c r="C89" s="39">
        <v>50</v>
      </c>
    </row>
    <row r="90" spans="1:3" ht="31.5">
      <c r="A90" s="10" t="s">
        <v>92</v>
      </c>
      <c r="B90" s="8" t="s">
        <v>91</v>
      </c>
      <c r="C90" s="31">
        <v>3744.04</v>
      </c>
    </row>
    <row r="91" spans="1:3" ht="15.75">
      <c r="A91" s="11" t="s">
        <v>153</v>
      </c>
      <c r="B91" s="6" t="s">
        <v>154</v>
      </c>
      <c r="C91" s="30">
        <f>C92</f>
        <v>500</v>
      </c>
    </row>
    <row r="92" spans="1:3" ht="31.5">
      <c r="A92" s="10" t="s">
        <v>152</v>
      </c>
      <c r="B92" s="8" t="s">
        <v>151</v>
      </c>
      <c r="C92" s="31">
        <v>500</v>
      </c>
    </row>
    <row r="93" spans="1:3" ht="63">
      <c r="A93" s="11" t="s">
        <v>155</v>
      </c>
      <c r="B93" s="6" t="s">
        <v>156</v>
      </c>
      <c r="C93" s="30">
        <f>C94</f>
        <v>1625</v>
      </c>
    </row>
    <row r="94" spans="1:3" ht="64.5" customHeight="1">
      <c r="A94" s="10" t="s">
        <v>94</v>
      </c>
      <c r="B94" s="8" t="s">
        <v>93</v>
      </c>
      <c r="C94" s="31">
        <v>1625</v>
      </c>
    </row>
    <row r="95" spans="1:3" ht="64.5" customHeight="1">
      <c r="A95" s="11" t="s">
        <v>157</v>
      </c>
      <c r="B95" s="6" t="s">
        <v>158</v>
      </c>
      <c r="C95" s="30">
        <f>C96</f>
        <v>-1980.53</v>
      </c>
    </row>
    <row r="96" spans="1:3" ht="45.75" customHeight="1">
      <c r="A96" s="10" t="s">
        <v>95</v>
      </c>
      <c r="B96" s="8" t="s">
        <v>85</v>
      </c>
      <c r="C96" s="31">
        <v>-1980.53</v>
      </c>
    </row>
    <row r="97" spans="1:3" ht="15.75">
      <c r="A97" s="6" t="s">
        <v>20</v>
      </c>
      <c r="B97" s="6"/>
      <c r="C97" s="66">
        <f>C11+C60</f>
        <v>514753.61999999994</v>
      </c>
    </row>
    <row r="98" spans="1:3" ht="13.5">
      <c r="A98" s="13"/>
      <c r="B98" s="1"/>
      <c r="C98" s="35"/>
    </row>
    <row r="99" spans="1:3" ht="13.5">
      <c r="A99" s="13"/>
      <c r="B99" s="1"/>
      <c r="C99" s="35"/>
    </row>
    <row r="100" spans="1:3" ht="13.5">
      <c r="A100" s="13"/>
      <c r="B100" s="1"/>
      <c r="C100" s="35"/>
    </row>
    <row r="101" spans="1:3" ht="15.75">
      <c r="A101" s="15"/>
      <c r="B101" s="1"/>
      <c r="C101" s="35"/>
    </row>
    <row r="102" spans="1:3" ht="15.75">
      <c r="A102" s="16"/>
      <c r="B102" s="1"/>
      <c r="C102" s="36"/>
    </row>
    <row r="103" spans="1:3" ht="12.75">
      <c r="A103" s="1"/>
      <c r="B103" s="1"/>
      <c r="C103" s="35"/>
    </row>
    <row r="104" spans="1:3" ht="12.75">
      <c r="A104" s="1"/>
      <c r="B104" s="1"/>
      <c r="C104" s="35"/>
    </row>
    <row r="105" spans="1:3" ht="12.75">
      <c r="A105" s="1"/>
      <c r="B105" s="1"/>
      <c r="C105" s="35"/>
    </row>
    <row r="106" spans="1:3" ht="12.75">
      <c r="A106" s="1"/>
      <c r="B106" s="1"/>
      <c r="C106" s="35"/>
    </row>
    <row r="107" spans="1:3" ht="12.75">
      <c r="A107" s="1"/>
      <c r="B107" s="1"/>
      <c r="C107" s="35"/>
    </row>
    <row r="108" spans="1:3" ht="12.75">
      <c r="A108" s="1"/>
      <c r="B108" s="1"/>
      <c r="C108" s="35"/>
    </row>
    <row r="109" spans="1:3" ht="12.75">
      <c r="A109" s="1"/>
      <c r="B109" s="1"/>
      <c r="C109" s="35"/>
    </row>
    <row r="110" spans="1:3" ht="12.75">
      <c r="A110" s="1"/>
      <c r="B110" s="1"/>
      <c r="C110" s="35"/>
    </row>
    <row r="111" spans="1:3" ht="12.75">
      <c r="A111" s="1"/>
      <c r="B111" s="1"/>
      <c r="C111" s="35"/>
    </row>
    <row r="112" spans="1:3" ht="12.75">
      <c r="A112" s="1"/>
      <c r="B112" s="1"/>
      <c r="C112" s="35"/>
    </row>
    <row r="113" spans="1:3" ht="12.75">
      <c r="A113" s="1"/>
      <c r="B113" s="1"/>
      <c r="C113" s="35"/>
    </row>
    <row r="114" spans="1:3" ht="12.75">
      <c r="A114" s="1"/>
      <c r="B114" s="1"/>
      <c r="C114" s="35"/>
    </row>
    <row r="115" spans="1:3" ht="12.75">
      <c r="A115" s="1"/>
      <c r="B115" s="1"/>
      <c r="C115" s="35"/>
    </row>
    <row r="116" spans="1:3" ht="12.75">
      <c r="A116" s="1"/>
      <c r="B116" s="1"/>
      <c r="C116" s="35"/>
    </row>
    <row r="117" spans="1:3" ht="12.75">
      <c r="A117" s="1"/>
      <c r="B117" s="1"/>
      <c r="C117" s="35"/>
    </row>
    <row r="118" spans="1:3" ht="12.75">
      <c r="A118" s="1"/>
      <c r="B118" s="1"/>
      <c r="C118" s="35"/>
    </row>
    <row r="119" spans="1:3" ht="12.75">
      <c r="A119" s="1"/>
      <c r="B119" s="1"/>
      <c r="C119" s="35"/>
    </row>
    <row r="120" spans="1:3" ht="12.75">
      <c r="A120" s="1"/>
      <c r="B120" s="1"/>
      <c r="C120" s="35"/>
    </row>
    <row r="121" spans="1:3" ht="12.75">
      <c r="A121" s="1"/>
      <c r="B121" s="1"/>
      <c r="C121" s="35"/>
    </row>
    <row r="122" spans="1:3" ht="12.75">
      <c r="A122" s="1"/>
      <c r="B122" s="1"/>
      <c r="C122" s="35"/>
    </row>
    <row r="123" spans="1:3" ht="12.75">
      <c r="A123" s="1"/>
      <c r="B123" s="1"/>
      <c r="C123" s="35"/>
    </row>
    <row r="124" spans="1:3" ht="12.75">
      <c r="A124" s="1"/>
      <c r="B124" s="1"/>
      <c r="C124" s="35"/>
    </row>
    <row r="125" spans="1:3" ht="12.75">
      <c r="A125" s="1"/>
      <c r="B125" s="1"/>
      <c r="C125" s="35"/>
    </row>
    <row r="126" spans="1:3" ht="12.75">
      <c r="A126" s="1"/>
      <c r="B126" s="1"/>
      <c r="C126" s="35"/>
    </row>
    <row r="127" spans="1:3" ht="12.75">
      <c r="A127" s="1"/>
      <c r="B127" s="1"/>
      <c r="C127" s="35"/>
    </row>
    <row r="128" spans="1:3" ht="12.75">
      <c r="A128" s="1"/>
      <c r="B128" s="1"/>
      <c r="C128" s="35"/>
    </row>
    <row r="129" spans="1:3" ht="12.75">
      <c r="A129" s="1"/>
      <c r="B129" s="1"/>
      <c r="C129" s="35"/>
    </row>
    <row r="130" spans="1:3" ht="12.75">
      <c r="A130" s="1"/>
      <c r="B130" s="1"/>
      <c r="C130" s="35"/>
    </row>
    <row r="131" spans="1:3" ht="12.75">
      <c r="A131" s="1"/>
      <c r="B131" s="1"/>
      <c r="C131" s="35"/>
    </row>
    <row r="132" spans="1:3" ht="12.75">
      <c r="A132" s="1"/>
      <c r="B132" s="1"/>
      <c r="C132" s="35"/>
    </row>
    <row r="133" spans="1:3" ht="12.75">
      <c r="A133" s="1"/>
      <c r="B133" s="1"/>
      <c r="C133" s="35"/>
    </row>
    <row r="134" spans="1:3" ht="12.75">
      <c r="A134" s="1"/>
      <c r="B134" s="1"/>
      <c r="C134" s="35"/>
    </row>
    <row r="135" spans="1:3" ht="12.75">
      <c r="A135" s="1"/>
      <c r="B135" s="1"/>
      <c r="C135" s="35"/>
    </row>
    <row r="136" spans="1:3" ht="12.75">
      <c r="A136" s="1"/>
      <c r="B136" s="1"/>
      <c r="C136" s="35"/>
    </row>
    <row r="137" spans="1:3" ht="12.75">
      <c r="A137" s="1"/>
      <c r="B137" s="1"/>
      <c r="C137" s="35"/>
    </row>
    <row r="138" spans="1:3" ht="12.75">
      <c r="A138" s="1"/>
      <c r="B138" s="1"/>
      <c r="C138" s="35"/>
    </row>
    <row r="139" spans="1:3" ht="12.75">
      <c r="A139" s="1"/>
      <c r="B139" s="1"/>
      <c r="C139" s="35"/>
    </row>
    <row r="140" spans="1:3" ht="12.75">
      <c r="A140" s="1"/>
      <c r="B140" s="1"/>
      <c r="C140" s="35"/>
    </row>
    <row r="141" spans="1:3" ht="12.75">
      <c r="A141" s="1"/>
      <c r="B141" s="1"/>
      <c r="C141" s="35"/>
    </row>
    <row r="142" spans="1:3" ht="12.75">
      <c r="A142" s="1"/>
      <c r="B142" s="1"/>
      <c r="C142" s="35"/>
    </row>
    <row r="143" spans="1:3" ht="12.75">
      <c r="A143" s="1"/>
      <c r="B143" s="1"/>
      <c r="C143" s="35"/>
    </row>
    <row r="144" spans="1:3" ht="12.75">
      <c r="A144" s="1"/>
      <c r="B144" s="1"/>
      <c r="C144" s="35"/>
    </row>
    <row r="145" spans="1:3" ht="12.75">
      <c r="A145" s="1"/>
      <c r="B145" s="1"/>
      <c r="C145" s="35"/>
    </row>
    <row r="146" spans="1:3" ht="12.75">
      <c r="A146" s="1"/>
      <c r="B146" s="1"/>
      <c r="C146" s="35"/>
    </row>
    <row r="147" spans="1:3" ht="12.75">
      <c r="A147" s="1"/>
      <c r="B147" s="1"/>
      <c r="C147" s="35"/>
    </row>
    <row r="148" spans="1:3" ht="12.75">
      <c r="A148" s="1"/>
      <c r="B148" s="1"/>
      <c r="C148" s="35"/>
    </row>
    <row r="149" spans="1:3" ht="12.75">
      <c r="A149" s="1"/>
      <c r="B149" s="1"/>
      <c r="C149" s="35"/>
    </row>
    <row r="150" spans="1:3" ht="12.75">
      <c r="A150" s="1"/>
      <c r="B150" s="1"/>
      <c r="C150" s="35"/>
    </row>
    <row r="151" spans="1:3" ht="12.75">
      <c r="A151" s="1"/>
      <c r="B151" s="1"/>
      <c r="C151" s="35"/>
    </row>
    <row r="152" spans="1:3" ht="12.75">
      <c r="A152" s="1"/>
      <c r="B152" s="1"/>
      <c r="C152" s="35"/>
    </row>
    <row r="153" spans="1:3" ht="12.75">
      <c r="A153" s="1"/>
      <c r="B153" s="1"/>
      <c r="C153" s="35"/>
    </row>
    <row r="154" spans="1:3" ht="12.75">
      <c r="A154" s="1"/>
      <c r="B154" s="1"/>
      <c r="C154" s="35"/>
    </row>
    <row r="155" spans="1:3" ht="12.75">
      <c r="A155" s="1"/>
      <c r="B155" s="1"/>
      <c r="C155" s="35"/>
    </row>
    <row r="156" spans="1:3" ht="12.75">
      <c r="A156" s="1"/>
      <c r="B156" s="1"/>
      <c r="C156" s="35"/>
    </row>
    <row r="157" spans="1:3" ht="12.75">
      <c r="A157" s="1"/>
      <c r="B157" s="1"/>
      <c r="C157" s="35"/>
    </row>
    <row r="158" spans="1:3" ht="12.75">
      <c r="A158" s="1"/>
      <c r="B158" s="1"/>
      <c r="C158" s="35"/>
    </row>
    <row r="159" spans="1:3" ht="12.75">
      <c r="A159" s="1"/>
      <c r="B159" s="1"/>
      <c r="C159" s="35"/>
    </row>
    <row r="160" spans="1:3" ht="12.75">
      <c r="A160" s="1"/>
      <c r="B160" s="1"/>
      <c r="C160" s="35"/>
    </row>
    <row r="161" spans="1:3" ht="12.75">
      <c r="A161" s="1"/>
      <c r="B161" s="1"/>
      <c r="C161" s="35"/>
    </row>
    <row r="162" spans="1:3" ht="12.75">
      <c r="A162" s="1"/>
      <c r="B162" s="1"/>
      <c r="C162" s="35"/>
    </row>
    <row r="163" spans="1:3" ht="12.75">
      <c r="A163" s="1"/>
      <c r="B163" s="1"/>
      <c r="C163" s="35"/>
    </row>
    <row r="164" spans="1:3" ht="12.75">
      <c r="A164" s="1"/>
      <c r="B164" s="1"/>
      <c r="C164" s="35"/>
    </row>
    <row r="165" spans="1:3" ht="12.75">
      <c r="A165" s="1"/>
      <c r="B165" s="1"/>
      <c r="C165" s="35"/>
    </row>
    <row r="166" spans="1:3" ht="12.75">
      <c r="A166" s="1"/>
      <c r="B166" s="1"/>
      <c r="C166" s="35"/>
    </row>
    <row r="167" spans="1:3" ht="12.75">
      <c r="A167" s="1"/>
      <c r="B167" s="1"/>
      <c r="C167" s="35"/>
    </row>
    <row r="168" spans="1:3" ht="12.75">
      <c r="A168" s="1"/>
      <c r="B168" s="1"/>
      <c r="C168" s="35"/>
    </row>
    <row r="169" spans="1:3" ht="12.75">
      <c r="A169" s="1"/>
      <c r="B169" s="1"/>
      <c r="C169" s="35"/>
    </row>
    <row r="170" spans="1:3" ht="12.75">
      <c r="A170" s="1"/>
      <c r="B170" s="1"/>
      <c r="C170" s="35"/>
    </row>
    <row r="171" spans="1:3" ht="12.75">
      <c r="A171" s="1"/>
      <c r="B171" s="1"/>
      <c r="C171" s="35"/>
    </row>
    <row r="172" spans="1:3" ht="12.75">
      <c r="A172" s="1"/>
      <c r="B172" s="1"/>
      <c r="C172" s="35"/>
    </row>
    <row r="173" spans="1:3" ht="12.75">
      <c r="A173" s="1"/>
      <c r="B173" s="1"/>
      <c r="C173" s="35"/>
    </row>
    <row r="174" spans="1:3" ht="12.75">
      <c r="A174" s="1"/>
      <c r="B174" s="1"/>
      <c r="C174" s="35"/>
    </row>
    <row r="175" spans="1:3" ht="12.75">
      <c r="A175" s="1"/>
      <c r="B175" s="1"/>
      <c r="C175" s="35"/>
    </row>
    <row r="176" spans="1:3" ht="12.75">
      <c r="A176" s="1"/>
      <c r="B176" s="1"/>
      <c r="C176" s="35"/>
    </row>
    <row r="177" spans="1:3" ht="12.75">
      <c r="A177" s="1"/>
      <c r="B177" s="1"/>
      <c r="C177" s="35"/>
    </row>
    <row r="178" spans="1:3" ht="12.75">
      <c r="A178" s="1"/>
      <c r="B178" s="1"/>
      <c r="C178" s="35"/>
    </row>
    <row r="179" spans="1:3" ht="12.75">
      <c r="A179" s="1"/>
      <c r="B179" s="1"/>
      <c r="C179" s="35"/>
    </row>
    <row r="180" spans="1:3" ht="12.75">
      <c r="A180" s="1"/>
      <c r="B180" s="1"/>
      <c r="C180" s="35"/>
    </row>
    <row r="181" spans="1:3" ht="12.75">
      <c r="A181" s="1"/>
      <c r="B181" s="1"/>
      <c r="C181" s="35"/>
    </row>
    <row r="182" spans="1:3" ht="12.75">
      <c r="A182" s="1"/>
      <c r="B182" s="1"/>
      <c r="C182" s="35"/>
    </row>
    <row r="183" spans="1:3" ht="12.75">
      <c r="A183" s="1"/>
      <c r="B183" s="1"/>
      <c r="C183" s="35"/>
    </row>
    <row r="184" spans="1:3" ht="12.75">
      <c r="A184" s="1"/>
      <c r="B184" s="1"/>
      <c r="C184" s="35"/>
    </row>
    <row r="185" spans="1:3" ht="12.75">
      <c r="A185" s="1"/>
      <c r="B185" s="1"/>
      <c r="C185" s="35"/>
    </row>
    <row r="186" spans="1:3" ht="12.75">
      <c r="A186" s="1"/>
      <c r="B186" s="1"/>
      <c r="C186" s="35"/>
    </row>
    <row r="187" spans="1:3" ht="12.75">
      <c r="A187" s="1"/>
      <c r="B187" s="1"/>
      <c r="C187" s="35"/>
    </row>
    <row r="188" spans="1:3" ht="12.75">
      <c r="A188" s="1"/>
      <c r="B188" s="1"/>
      <c r="C188" s="35"/>
    </row>
    <row r="189" spans="1:3" ht="12.75">
      <c r="A189" s="1"/>
      <c r="B189" s="1"/>
      <c r="C189" s="35"/>
    </row>
    <row r="190" spans="1:3" ht="12.75">
      <c r="A190" s="1"/>
      <c r="B190" s="1"/>
      <c r="C190" s="35"/>
    </row>
    <row r="191" spans="1:3" ht="12.75">
      <c r="A191" s="1"/>
      <c r="B191" s="1"/>
      <c r="C191" s="35"/>
    </row>
    <row r="192" spans="1:3" ht="12.75">
      <c r="A192" s="1"/>
      <c r="B192" s="1"/>
      <c r="C192" s="35"/>
    </row>
    <row r="193" spans="1:3" ht="12.75">
      <c r="A193" s="1"/>
      <c r="B193" s="1"/>
      <c r="C193" s="35"/>
    </row>
    <row r="194" spans="1:3" ht="12.75">
      <c r="A194" s="1"/>
      <c r="B194" s="1"/>
      <c r="C194" s="35"/>
    </row>
    <row r="195" spans="1:3" ht="12.75">
      <c r="A195" s="1"/>
      <c r="B195" s="1"/>
      <c r="C195" s="35"/>
    </row>
    <row r="196" spans="1:3" ht="12.75">
      <c r="A196" s="1"/>
      <c r="B196" s="1"/>
      <c r="C196" s="35"/>
    </row>
    <row r="197" spans="1:3" ht="12.75">
      <c r="A197" s="1"/>
      <c r="B197" s="1"/>
      <c r="C197" s="35"/>
    </row>
    <row r="198" spans="1:3" ht="12.75">
      <c r="A198" s="1"/>
      <c r="B198" s="1"/>
      <c r="C198" s="35"/>
    </row>
    <row r="199" spans="1:3" ht="12.75">
      <c r="A199" s="1"/>
      <c r="B199" s="1"/>
      <c r="C199" s="35"/>
    </row>
    <row r="200" spans="1:3" ht="12.75">
      <c r="A200" s="1"/>
      <c r="B200" s="1"/>
      <c r="C200" s="35"/>
    </row>
    <row r="201" spans="1:3" ht="12.75">
      <c r="A201" s="1"/>
      <c r="B201" s="1"/>
      <c r="C201" s="35"/>
    </row>
    <row r="202" spans="1:3" ht="12.75">
      <c r="A202" s="1"/>
      <c r="B202" s="1"/>
      <c r="C202" s="35"/>
    </row>
    <row r="203" spans="1:3" ht="12.75">
      <c r="A203" s="1"/>
      <c r="B203" s="1"/>
      <c r="C203" s="35"/>
    </row>
    <row r="204" spans="1:3" ht="12.75">
      <c r="A204" s="1"/>
      <c r="B204" s="1"/>
      <c r="C204" s="35"/>
    </row>
    <row r="205" spans="1:3" ht="12.75">
      <c r="A205" s="1"/>
      <c r="B205" s="1"/>
      <c r="C205" s="35"/>
    </row>
    <row r="206" spans="1:3" ht="12.75">
      <c r="A206" s="1"/>
      <c r="B206" s="1"/>
      <c r="C206" s="35"/>
    </row>
    <row r="207" spans="1:3" ht="12.75">
      <c r="A207" s="1"/>
      <c r="B207" s="1"/>
      <c r="C207" s="35"/>
    </row>
    <row r="208" spans="1:3" ht="12.75">
      <c r="A208" s="1"/>
      <c r="B208" s="1"/>
      <c r="C208" s="35"/>
    </row>
    <row r="209" spans="1:3" ht="12.75">
      <c r="A209" s="1"/>
      <c r="B209" s="1"/>
      <c r="C209" s="35"/>
    </row>
    <row r="210" spans="1:3" ht="12.75">
      <c r="A210" s="1"/>
      <c r="B210" s="1"/>
      <c r="C210" s="35"/>
    </row>
    <row r="211" spans="1:3" ht="12.75">
      <c r="A211" s="1"/>
      <c r="B211" s="1"/>
      <c r="C211" s="35"/>
    </row>
    <row r="212" spans="1:3" ht="12.75">
      <c r="A212" s="1"/>
      <c r="B212" s="1"/>
      <c r="C212" s="35"/>
    </row>
    <row r="213" spans="1:3" ht="12.75">
      <c r="A213" s="1"/>
      <c r="B213" s="1"/>
      <c r="C213" s="35"/>
    </row>
    <row r="214" spans="1:3" ht="12.75">
      <c r="A214" s="1"/>
      <c r="B214" s="1"/>
      <c r="C214" s="35"/>
    </row>
    <row r="215" spans="1:3" ht="12.75">
      <c r="A215" s="1"/>
      <c r="B215" s="1"/>
      <c r="C215" s="35"/>
    </row>
    <row r="216" spans="1:3" ht="12.75">
      <c r="A216" s="1"/>
      <c r="B216" s="1"/>
      <c r="C216" s="35"/>
    </row>
    <row r="217" spans="1:3" ht="12.75">
      <c r="A217" s="1"/>
      <c r="B217" s="1"/>
      <c r="C217" s="35"/>
    </row>
  </sheetData>
  <sheetProtection/>
  <mergeCells count="9">
    <mergeCell ref="B28:B29"/>
    <mergeCell ref="C28:C29"/>
    <mergeCell ref="A28:A29"/>
    <mergeCell ref="D1:F5"/>
    <mergeCell ref="A5:B5"/>
    <mergeCell ref="A6:B6"/>
    <mergeCell ref="C6:D6"/>
    <mergeCell ref="B1:C4"/>
    <mergeCell ref="A7:C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 Спасского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 Ильгам Александрович</dc:creator>
  <cp:keywords/>
  <dc:description/>
  <cp:lastModifiedBy>Ильгам</cp:lastModifiedBy>
  <cp:lastPrinted>2015-03-12T11:10:27Z</cp:lastPrinted>
  <dcterms:created xsi:type="dcterms:W3CDTF">2008-11-06T09:25:38Z</dcterms:created>
  <dcterms:modified xsi:type="dcterms:W3CDTF">2016-03-02T12:55:17Z</dcterms:modified>
  <cp:category/>
  <cp:version/>
  <cp:contentType/>
  <cp:contentStatus/>
</cp:coreProperties>
</file>